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4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4" i="1" l="1"/>
  <c r="E52" i="1"/>
  <c r="E50" i="1"/>
  <c r="E54" i="1" s="1"/>
  <c r="E18" i="1" s="1"/>
  <c r="E48" i="1"/>
  <c r="E43" i="1"/>
  <c r="D43" i="1"/>
  <c r="E37" i="1"/>
  <c r="D37" i="1"/>
  <c r="E29" i="1"/>
  <c r="D29" i="1"/>
  <c r="E24" i="1"/>
  <c r="D24" i="1"/>
  <c r="E21" i="1"/>
  <c r="D21" i="1"/>
  <c r="E17" i="1"/>
</calcChain>
</file>

<file path=xl/sharedStrings.xml><?xml version="1.0" encoding="utf-8"?>
<sst xmlns="http://schemas.openxmlformats.org/spreadsheetml/2006/main" count="90" uniqueCount="86">
  <si>
    <t>ОБЩИНА БЯЛА, ОБЛАСТ РУСЕ</t>
  </si>
  <si>
    <t>7100 Бяла, обл.Русе, пл.“Екзарх Йосиф І ” № 1, тел. 0817/7 20-20, факс 0817/746-34, е-mail: byala.rs@byala.bg</t>
  </si>
  <si>
    <t>Приложение №4</t>
  </si>
  <si>
    <t>Разходи  за местни дейности за 2026 г. на Община Бяла</t>
  </si>
  <si>
    <t>Местни приходи 2026 год.</t>
  </si>
  <si>
    <t>Обща изрвнителна субсидия 2026 год.</t>
  </si>
  <si>
    <t>Преходен остатък от 2025 год.</t>
  </si>
  <si>
    <t>Трансфер за зимно поддържане и снегопочистване 2026 год.</t>
  </si>
  <si>
    <t>Целева субсидия за капиталови разходи 2026 год.</t>
  </si>
  <si>
    <t>Средства за други целеви разходи за местни дейности за 2024 г.</t>
  </si>
  <si>
    <t>Временни безлихвени заеми между бюджети и сметки за средствата от Европейския съюз</t>
  </si>
  <si>
    <t>Друго финансиране - операции с активи /отчисления/</t>
  </si>
  <si>
    <t>Погашения по дългосрочни заеми  от банки в страната</t>
  </si>
  <si>
    <t>Приход</t>
  </si>
  <si>
    <t>Разход</t>
  </si>
  <si>
    <t>Дейност №</t>
  </si>
  <si>
    <t>Дейност наименование</t>
  </si>
  <si>
    <t>Натурален показател</t>
  </si>
  <si>
    <t xml:space="preserve">Средства в евро </t>
  </si>
  <si>
    <t>Общинска администрация</t>
  </si>
  <si>
    <t>2122</t>
  </si>
  <si>
    <t xml:space="preserve">Обща администрация </t>
  </si>
  <si>
    <t>2123</t>
  </si>
  <si>
    <t>Общниски съвет</t>
  </si>
  <si>
    <t>Социално осигуряване и подпомагане</t>
  </si>
  <si>
    <t>2524</t>
  </si>
  <si>
    <t>Домашен социален патронаж</t>
  </si>
  <si>
    <t>2525</t>
  </si>
  <si>
    <t>Клубове на пенсионера</t>
  </si>
  <si>
    <t>2532</t>
  </si>
  <si>
    <t>Програми за временна заетост</t>
  </si>
  <si>
    <t>2540</t>
  </si>
  <si>
    <t>Домове за стари хора</t>
  </si>
  <si>
    <t>Жилищно строителство, благоустройство, комунално стопанство и опазване на околната среда</t>
  </si>
  <si>
    <t>2603</t>
  </si>
  <si>
    <t>Водоснабдяване и канализация</t>
  </si>
  <si>
    <t>2604</t>
  </si>
  <si>
    <t>Осветление на улици</t>
  </si>
  <si>
    <t>2606</t>
  </si>
  <si>
    <t>Изграждане, ремонт и поддържане на уличната мрежа</t>
  </si>
  <si>
    <t>2619</t>
  </si>
  <si>
    <t>Други дейности по  жилищното строителство , благоустройството и регионалното развитие, ремонт и поддръжка на улична мрежа</t>
  </si>
  <si>
    <t>421900 строит+207825 дере от целевите</t>
  </si>
  <si>
    <t>2622</t>
  </si>
  <si>
    <t>Озеленяване</t>
  </si>
  <si>
    <t>2623</t>
  </si>
  <si>
    <t>Чистота</t>
  </si>
  <si>
    <t>Управление на дейностите по отпадъците</t>
  </si>
  <si>
    <t>Почивно дело, спорт и култура</t>
  </si>
  <si>
    <t>2714</t>
  </si>
  <si>
    <t>Спортни бази за спорт за всички</t>
  </si>
  <si>
    <t>2740</t>
  </si>
  <si>
    <t>Музеи с местен характер</t>
  </si>
  <si>
    <t>2741</t>
  </si>
  <si>
    <t>РТВ</t>
  </si>
  <si>
    <t>2745</t>
  </si>
  <si>
    <t>Обреден дом</t>
  </si>
  <si>
    <t>2759</t>
  </si>
  <si>
    <t>Други дейности по културата /Културен и спортен календар/</t>
  </si>
  <si>
    <t>Икономически дейности</t>
  </si>
  <si>
    <t>2832</t>
  </si>
  <si>
    <t>Дейности по поддържане, ремонт и изграждане на пътищата /зимно почистване и поддържане/</t>
  </si>
  <si>
    <t>2866</t>
  </si>
  <si>
    <t>Общински пазар</t>
  </si>
  <si>
    <t>2871</t>
  </si>
  <si>
    <t>Помощни стопанства, столове и други спомагателни дейности</t>
  </si>
  <si>
    <t>2898</t>
  </si>
  <si>
    <t>Други дейности по икономиката</t>
  </si>
  <si>
    <t>Средства за погасяване на кредити и задължения</t>
  </si>
  <si>
    <t>2910</t>
  </si>
  <si>
    <t>Разходи за лихви</t>
  </si>
  <si>
    <t>Резерв за непредвидени разходи по проекти ,за съфинансиране, за корекции, за просрочени задължения и за др. в т. ч.:</t>
  </si>
  <si>
    <t>2998</t>
  </si>
  <si>
    <t>Резерв за непредвидени разходи по Местна дейност и просрочени задължения, съфинансиране, корекции, проекти</t>
  </si>
  <si>
    <t>Дофинансиране</t>
  </si>
  <si>
    <t>3122</t>
  </si>
  <si>
    <t>Всичко</t>
  </si>
  <si>
    <t>ДИМИТЪР СЛАВОВ</t>
  </si>
  <si>
    <t>Кмет на Община Бяла</t>
  </si>
  <si>
    <t>област Русе</t>
  </si>
  <si>
    <t>СЪГЛАСУВАЛ:</t>
  </si>
  <si>
    <r>
      <t xml:space="preserve">Григор Григоров,  </t>
    </r>
    <r>
      <rPr>
        <i/>
        <sz val="11"/>
        <rFont val="Times New Roman"/>
        <family val="1"/>
        <charset val="204"/>
      </rPr>
      <t>Директор Дирекция ОА</t>
    </r>
  </si>
  <si>
    <t>ИЗГОТВИЛ:</t>
  </si>
  <si>
    <r>
      <t>Мария Личева,</t>
    </r>
    <r>
      <rPr>
        <i/>
        <sz val="11"/>
        <rFont val="Times New Roman"/>
        <family val="1"/>
        <charset val="204"/>
      </rPr>
      <t xml:space="preserve"> Ст. Счетоводтел           </t>
    </r>
    <r>
      <rPr>
        <sz val="11"/>
        <rFont val="Times New Roman"/>
        <family val="1"/>
        <charset val="204"/>
      </rPr>
      <t xml:space="preserve">         </t>
    </r>
  </si>
  <si>
    <t xml:space="preserve">                    </t>
  </si>
  <si>
    <t>Гл.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</si>
</sst>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-#,##0;\-"/>
    <numFmt numFmtId="165" formatCode="#,##0\ [$€-1];[Red]\-#,##0\ [$€-1]"/>
    <numFmt numFmtId="166" formatCode="#,##0\ [$€-1]"/>
    <numFmt numFmtId="167" formatCode="#,##0\ &quot;лв.&quot;"/>
  </numFmts>
  <fonts count="2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1" applyFont="1" applyBorder="1"/>
    <xf numFmtId="0" fontId="4" fillId="0" borderId="0" xfId="1" applyFont="1" applyBorder="1"/>
    <xf numFmtId="0" fontId="2" fillId="0" borderId="0" xfId="1" applyFont="1"/>
    <xf numFmtId="49" fontId="2" fillId="0" borderId="0" xfId="1" applyNumberFormat="1" applyFont="1" applyAlignment="1">
      <alignment horizontal="center"/>
    </xf>
    <xf numFmtId="0" fontId="6" fillId="0" borderId="0" xfId="0" applyFont="1" applyAlignment="1">
      <alignment horizontal="right" vertical="center"/>
    </xf>
    <xf numFmtId="49" fontId="8" fillId="0" borderId="0" xfId="1" applyNumberFormat="1" applyFont="1" applyBorder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Fill="1" applyBorder="1"/>
    <xf numFmtId="0" fontId="2" fillId="0" borderId="0" xfId="1" applyFont="1" applyFill="1"/>
    <xf numFmtId="0" fontId="4" fillId="0" borderId="0" xfId="1" applyFont="1" applyFill="1" applyBorder="1"/>
    <xf numFmtId="165" fontId="2" fillId="0" borderId="0" xfId="1" applyNumberFormat="1" applyFont="1" applyFill="1" applyBorder="1" applyAlignment="1">
      <alignment wrapText="1"/>
    </xf>
    <xf numFmtId="165" fontId="2" fillId="0" borderId="0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wrapText="1"/>
    </xf>
    <xf numFmtId="49" fontId="10" fillId="0" borderId="0" xfId="1" applyNumberFormat="1" applyFont="1" applyFill="1" applyBorder="1" applyAlignment="1">
      <alignment horizontal="center" wrapText="1"/>
    </xf>
    <xf numFmtId="0" fontId="10" fillId="0" borderId="0" xfId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wrapText="1"/>
    </xf>
    <xf numFmtId="167" fontId="2" fillId="0" borderId="0" xfId="1" applyNumberFormat="1" applyFont="1" applyBorder="1"/>
    <xf numFmtId="167" fontId="4" fillId="0" borderId="0" xfId="1" applyNumberFormat="1" applyFont="1" applyBorder="1"/>
    <xf numFmtId="49" fontId="12" fillId="2" borderId="5" xfId="1" applyNumberFormat="1" applyFont="1" applyFill="1" applyBorder="1" applyAlignment="1">
      <alignment horizontal="center"/>
    </xf>
    <xf numFmtId="0" fontId="12" fillId="2" borderId="5" xfId="1" applyFont="1" applyFill="1" applyBorder="1" applyAlignment="1">
      <alignment wrapText="1"/>
    </xf>
    <xf numFmtId="0" fontId="12" fillId="2" borderId="5" xfId="1" applyFont="1" applyFill="1" applyBorder="1"/>
    <xf numFmtId="3" fontId="12" fillId="2" borderId="5" xfId="1" applyNumberFormat="1" applyFont="1" applyFill="1" applyBorder="1" applyAlignment="1">
      <alignment horizontal="right"/>
    </xf>
    <xf numFmtId="49" fontId="2" fillId="0" borderId="5" xfId="1" applyNumberFormat="1" applyFont="1" applyBorder="1" applyAlignment="1">
      <alignment horizontal="center"/>
    </xf>
    <xf numFmtId="0" fontId="2" fillId="0" borderId="5" xfId="1" applyFont="1" applyBorder="1"/>
    <xf numFmtId="3" fontId="2" fillId="0" borderId="5" xfId="1" applyNumberFormat="1" applyFont="1" applyFill="1" applyBorder="1"/>
    <xf numFmtId="49" fontId="2" fillId="0" borderId="5" xfId="1" applyNumberFormat="1" applyFont="1" applyFill="1" applyBorder="1" applyAlignment="1">
      <alignment horizontal="center"/>
    </xf>
    <xf numFmtId="0" fontId="2" fillId="0" borderId="5" xfId="1" applyFont="1" applyFill="1" applyBorder="1" applyAlignment="1">
      <alignment wrapText="1"/>
    </xf>
    <xf numFmtId="0" fontId="13" fillId="0" borderId="5" xfId="1" applyFont="1" applyBorder="1"/>
    <xf numFmtId="49" fontId="2" fillId="3" borderId="5" xfId="1" applyNumberFormat="1" applyFont="1" applyFill="1" applyBorder="1" applyAlignment="1">
      <alignment horizontal="center"/>
    </xf>
    <xf numFmtId="0" fontId="2" fillId="3" borderId="5" xfId="1" applyFont="1" applyFill="1" applyBorder="1" applyAlignment="1">
      <alignment horizontal="left" vertical="center" wrapText="1"/>
    </xf>
    <xf numFmtId="0" fontId="2" fillId="0" borderId="5" xfId="1" applyFont="1" applyFill="1" applyBorder="1"/>
    <xf numFmtId="0" fontId="2" fillId="3" borderId="5" xfId="1" applyFont="1" applyFill="1" applyBorder="1"/>
    <xf numFmtId="0" fontId="12" fillId="0" borderId="0" xfId="1" applyFont="1" applyBorder="1"/>
    <xf numFmtId="0" fontId="10" fillId="0" borderId="0" xfId="1" applyFont="1" applyBorder="1"/>
    <xf numFmtId="0" fontId="10" fillId="0" borderId="0" xfId="1" applyFont="1"/>
    <xf numFmtId="0" fontId="2" fillId="3" borderId="5" xfId="1" applyFont="1" applyFill="1" applyBorder="1" applyAlignment="1">
      <alignment horizontal="center" vertical="center" wrapText="1"/>
    </xf>
    <xf numFmtId="0" fontId="12" fillId="0" borderId="0" xfId="1" applyFont="1" applyFill="1" applyBorder="1"/>
    <xf numFmtId="0" fontId="10" fillId="0" borderId="0" xfId="1" applyFont="1" applyFill="1" applyBorder="1"/>
    <xf numFmtId="3" fontId="2" fillId="0" borderId="5" xfId="1" applyNumberFormat="1" applyFont="1" applyFill="1" applyBorder="1" applyAlignment="1">
      <alignment horizontal="right"/>
    </xf>
    <xf numFmtId="0" fontId="2" fillId="0" borderId="5" xfId="1" applyFont="1" applyBorder="1" applyAlignment="1">
      <alignment wrapText="1"/>
    </xf>
    <xf numFmtId="0" fontId="10" fillId="0" borderId="5" xfId="1" applyFont="1" applyBorder="1"/>
    <xf numFmtId="0" fontId="4" fillId="2" borderId="5" xfId="1" applyFont="1" applyFill="1" applyBorder="1"/>
    <xf numFmtId="3" fontId="14" fillId="0" borderId="5" xfId="1" applyNumberFormat="1" applyFont="1" applyFill="1" applyBorder="1" applyAlignment="1">
      <alignment horizontal="right"/>
    </xf>
    <xf numFmtId="49" fontId="12" fillId="2" borderId="5" xfId="1" applyNumberFormat="1" applyFont="1" applyFill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3" fontId="2" fillId="0" borderId="0" xfId="1" applyNumberFormat="1" applyFont="1" applyBorder="1"/>
    <xf numFmtId="3" fontId="10" fillId="0" borderId="5" xfId="1" applyNumberFormat="1" applyFont="1" applyFill="1" applyBorder="1" applyAlignment="1">
      <alignment horizontal="right"/>
    </xf>
    <xf numFmtId="49" fontId="2" fillId="0" borderId="0" xfId="1" applyNumberFormat="1" applyFont="1"/>
    <xf numFmtId="3" fontId="16" fillId="0" borderId="0" xfId="1" applyNumberFormat="1" applyFont="1" applyFill="1" applyBorder="1" applyAlignment="1">
      <alignment horizontal="left" wrapText="1"/>
    </xf>
    <xf numFmtId="49" fontId="17" fillId="0" borderId="0" xfId="1" applyNumberFormat="1" applyFont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Border="1"/>
    <xf numFmtId="0" fontId="18" fillId="0" borderId="0" xfId="1" applyFont="1"/>
    <xf numFmtId="0" fontId="19" fillId="0" borderId="0" xfId="1" applyFont="1"/>
    <xf numFmtId="0" fontId="19" fillId="0" borderId="0" xfId="1" applyFont="1" applyAlignment="1">
      <alignment horizontal="left"/>
    </xf>
    <xf numFmtId="0" fontId="16" fillId="0" borderId="0" xfId="1" applyFont="1"/>
    <xf numFmtId="0" fontId="5" fillId="0" borderId="0" xfId="1" applyFont="1"/>
    <xf numFmtId="3" fontId="2" fillId="0" borderId="0" xfId="1" applyNumberFormat="1" applyFont="1" applyFill="1" applyBorder="1"/>
    <xf numFmtId="0" fontId="12" fillId="0" borderId="6" xfId="1" applyFont="1" applyBorder="1" applyAlignment="1">
      <alignment horizontal="center" wrapText="1"/>
    </xf>
    <xf numFmtId="0" fontId="12" fillId="0" borderId="0" xfId="1" applyFont="1" applyBorder="1" applyAlignment="1">
      <alignment horizontal="center" wrapText="1"/>
    </xf>
    <xf numFmtId="0" fontId="15" fillId="0" borderId="7" xfId="1" applyFont="1" applyBorder="1" applyAlignment="1">
      <alignment horizontal="left"/>
    </xf>
    <xf numFmtId="0" fontId="15" fillId="0" borderId="8" xfId="1" applyFont="1" applyBorder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49" fontId="5" fillId="0" borderId="0" xfId="1" applyNumberFormat="1" applyFont="1" applyBorder="1" applyAlignment="1">
      <alignment horizontal="center" vertical="top" wrapText="1"/>
    </xf>
    <xf numFmtId="164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top" wrapText="1"/>
    </xf>
    <xf numFmtId="49" fontId="8" fillId="0" borderId="0" xfId="1" applyNumberFormat="1" applyFont="1" applyFill="1" applyBorder="1" applyAlignment="1">
      <alignment horizontal="center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tabSelected="1" topLeftCell="B1" zoomScale="115" zoomScaleNormal="115" workbookViewId="0">
      <selection activeCell="B87" sqref="A87:XFD88"/>
    </sheetView>
  </sheetViews>
  <sheetFormatPr defaultRowHeight="12.75" x14ac:dyDescent="0.2"/>
  <cols>
    <col min="1" max="1" width="6.85546875" style="3" customWidth="1"/>
    <col min="2" max="2" width="10.42578125" style="4" customWidth="1"/>
    <col min="3" max="3" width="86.28515625" style="3" customWidth="1"/>
    <col min="4" max="4" width="19.28515625" style="3" customWidth="1"/>
    <col min="5" max="5" width="16.5703125" style="8" customWidth="1"/>
    <col min="6" max="6" width="10.140625" style="2" hidden="1" customWidth="1"/>
    <col min="7" max="7" width="10.7109375" style="1" bestFit="1" customWidth="1"/>
    <col min="8" max="8" width="9.140625" style="1"/>
    <col min="9" max="16384" width="9.140625" style="3"/>
  </cols>
  <sheetData>
    <row r="1" spans="1:13" ht="25.5" customHeight="1" x14ac:dyDescent="0.35">
      <c r="A1" s="1"/>
      <c r="B1" s="73" t="s">
        <v>0</v>
      </c>
      <c r="C1" s="73"/>
      <c r="D1" s="73"/>
      <c r="E1" s="73"/>
    </row>
    <row r="2" spans="1:13" ht="28.5" customHeight="1" x14ac:dyDescent="0.2">
      <c r="B2" s="74" t="s">
        <v>1</v>
      </c>
      <c r="C2" s="74"/>
      <c r="D2" s="74"/>
      <c r="E2" s="74"/>
    </row>
    <row r="4" spans="1:13" ht="15.75" x14ac:dyDescent="0.2">
      <c r="C4" s="5"/>
      <c r="D4" s="75" t="s">
        <v>2</v>
      </c>
      <c r="E4" s="75"/>
    </row>
    <row r="5" spans="1:13" ht="14.25" customHeight="1" x14ac:dyDescent="0.3">
      <c r="B5" s="6"/>
      <c r="C5" s="7"/>
      <c r="D5" s="7"/>
    </row>
    <row r="6" spans="1:13" ht="53.25" customHeight="1" x14ac:dyDescent="0.2">
      <c r="B6" s="76" t="s">
        <v>3</v>
      </c>
      <c r="C6" s="76"/>
      <c r="D6" s="76"/>
      <c r="E6" s="76"/>
    </row>
    <row r="7" spans="1:13" s="9" customFormat="1" ht="17.25" customHeight="1" x14ac:dyDescent="0.3">
      <c r="B7" s="77"/>
      <c r="C7" s="77"/>
      <c r="D7" s="77"/>
      <c r="E7" s="77"/>
      <c r="F7" s="10"/>
      <c r="G7" s="8"/>
      <c r="H7" s="8"/>
    </row>
    <row r="8" spans="1:13" s="1" customFormat="1" ht="15" customHeight="1" x14ac:dyDescent="0.2">
      <c r="A8" s="3"/>
      <c r="B8" s="65" t="s">
        <v>4</v>
      </c>
      <c r="C8" s="65"/>
      <c r="E8" s="11">
        <v>3226490</v>
      </c>
      <c r="F8" s="2"/>
      <c r="I8" s="3"/>
      <c r="J8" s="3"/>
      <c r="K8" s="3"/>
      <c r="L8" s="3"/>
      <c r="M8" s="3"/>
    </row>
    <row r="9" spans="1:13" s="1" customFormat="1" ht="15" customHeight="1" x14ac:dyDescent="0.2">
      <c r="A9" s="3"/>
      <c r="B9" s="65" t="s">
        <v>5</v>
      </c>
      <c r="C9" s="65"/>
      <c r="E9" s="11">
        <v>592100</v>
      </c>
      <c r="F9" s="2"/>
      <c r="I9" s="3"/>
      <c r="J9" s="3"/>
      <c r="K9" s="3"/>
      <c r="L9" s="3"/>
      <c r="M9" s="3"/>
    </row>
    <row r="10" spans="1:13" s="1" customFormat="1" ht="15" customHeight="1" x14ac:dyDescent="0.2">
      <c r="A10" s="3"/>
      <c r="B10" s="72" t="s">
        <v>6</v>
      </c>
      <c r="C10" s="72"/>
      <c r="E10" s="12">
        <v>185130</v>
      </c>
      <c r="F10" s="2"/>
      <c r="I10" s="3"/>
      <c r="J10" s="3"/>
      <c r="K10" s="3"/>
      <c r="L10" s="3"/>
      <c r="M10" s="3"/>
    </row>
    <row r="11" spans="1:13" s="1" customFormat="1" ht="12.75" customHeight="1" x14ac:dyDescent="0.2">
      <c r="A11" s="3"/>
      <c r="B11" s="65" t="s">
        <v>7</v>
      </c>
      <c r="C11" s="65"/>
      <c r="E11" s="11">
        <v>76000</v>
      </c>
      <c r="F11" s="2"/>
      <c r="I11" s="3"/>
      <c r="J11" s="3"/>
      <c r="K11" s="3"/>
      <c r="L11" s="3"/>
      <c r="M11" s="3"/>
    </row>
    <row r="12" spans="1:13" s="1" customFormat="1" ht="12.75" customHeight="1" x14ac:dyDescent="0.2">
      <c r="A12" s="3"/>
      <c r="B12" s="65" t="s">
        <v>8</v>
      </c>
      <c r="C12" s="65"/>
      <c r="E12" s="11">
        <v>599400</v>
      </c>
      <c r="F12" s="2"/>
      <c r="I12" s="3"/>
      <c r="J12" s="3"/>
      <c r="K12" s="3"/>
      <c r="L12" s="3"/>
      <c r="M12" s="3"/>
    </row>
    <row r="13" spans="1:13" s="1" customFormat="1" ht="12.75" customHeight="1" x14ac:dyDescent="0.2">
      <c r="A13" s="3"/>
      <c r="B13" s="65" t="s">
        <v>9</v>
      </c>
      <c r="C13" s="65"/>
      <c r="E13" s="11">
        <v>159000</v>
      </c>
      <c r="F13" s="2"/>
      <c r="I13" s="3"/>
      <c r="J13" s="3"/>
      <c r="K13" s="3"/>
      <c r="L13" s="3"/>
      <c r="M13" s="3"/>
    </row>
    <row r="14" spans="1:13" s="1" customFormat="1" x14ac:dyDescent="0.2">
      <c r="A14" s="3"/>
      <c r="B14" s="65" t="s">
        <v>10</v>
      </c>
      <c r="C14" s="65"/>
      <c r="E14" s="11">
        <v>60000</v>
      </c>
      <c r="F14" s="2"/>
      <c r="I14" s="3"/>
      <c r="J14" s="3"/>
      <c r="K14" s="3"/>
      <c r="L14" s="3"/>
      <c r="M14" s="3"/>
    </row>
    <row r="15" spans="1:13" s="1" customFormat="1" x14ac:dyDescent="0.2">
      <c r="A15" s="3"/>
      <c r="B15" s="65" t="s">
        <v>11</v>
      </c>
      <c r="C15" s="65"/>
      <c r="E15" s="13">
        <v>-30000</v>
      </c>
      <c r="F15" s="2"/>
      <c r="I15" s="3"/>
      <c r="J15" s="3"/>
      <c r="K15" s="3"/>
      <c r="L15" s="3"/>
      <c r="M15" s="3"/>
    </row>
    <row r="16" spans="1:13" s="1" customFormat="1" x14ac:dyDescent="0.2">
      <c r="A16" s="3"/>
      <c r="B16" s="65" t="s">
        <v>12</v>
      </c>
      <c r="C16" s="65"/>
      <c r="E16" s="13">
        <v>-314000</v>
      </c>
      <c r="F16" s="2"/>
      <c r="I16" s="3"/>
      <c r="J16" s="3"/>
      <c r="K16" s="3"/>
      <c r="L16" s="3"/>
      <c r="M16" s="3"/>
    </row>
    <row r="17" spans="1:13" s="1" customFormat="1" ht="15" customHeight="1" thickBot="1" x14ac:dyDescent="0.25">
      <c r="A17" s="3"/>
      <c r="B17" s="14"/>
      <c r="D17" s="15" t="s">
        <v>13</v>
      </c>
      <c r="E17" s="16">
        <f>SUM(E8:E16)</f>
        <v>4554120</v>
      </c>
      <c r="F17" s="2"/>
      <c r="G17" s="17"/>
      <c r="H17" s="17"/>
      <c r="I17" s="3"/>
      <c r="J17" s="3"/>
      <c r="K17" s="3"/>
      <c r="L17" s="3"/>
      <c r="M17" s="3"/>
    </row>
    <row r="18" spans="1:13" s="1" customFormat="1" ht="15" customHeight="1" thickTop="1" x14ac:dyDescent="0.2">
      <c r="A18" s="3"/>
      <c r="B18" s="14"/>
      <c r="D18" s="15" t="s">
        <v>14</v>
      </c>
      <c r="E18" s="13">
        <f>E54</f>
        <v>4554120</v>
      </c>
      <c r="F18" s="18"/>
      <c r="I18" s="3"/>
      <c r="J18" s="3"/>
      <c r="K18" s="3"/>
      <c r="L18" s="3"/>
      <c r="M18" s="3"/>
    </row>
    <row r="19" spans="1:13" s="1" customFormat="1" ht="20.25" customHeight="1" x14ac:dyDescent="0.2">
      <c r="A19" s="3"/>
      <c r="B19" s="66" t="s">
        <v>15</v>
      </c>
      <c r="C19" s="68" t="s">
        <v>16</v>
      </c>
      <c r="D19" s="70" t="s">
        <v>17</v>
      </c>
      <c r="E19" s="70" t="s">
        <v>18</v>
      </c>
      <c r="F19" s="2"/>
      <c r="I19" s="3"/>
      <c r="J19" s="3"/>
      <c r="K19" s="3"/>
      <c r="L19" s="3"/>
      <c r="M19" s="3"/>
    </row>
    <row r="20" spans="1:13" s="1" customFormat="1" ht="45.75" customHeight="1" x14ac:dyDescent="0.2">
      <c r="A20" s="3"/>
      <c r="B20" s="67"/>
      <c r="C20" s="69"/>
      <c r="D20" s="71"/>
      <c r="E20" s="71"/>
      <c r="F20" s="2"/>
      <c r="I20" s="3"/>
      <c r="J20" s="3"/>
      <c r="K20" s="3"/>
      <c r="L20" s="3"/>
      <c r="M20" s="3"/>
    </row>
    <row r="21" spans="1:13" s="1" customFormat="1" x14ac:dyDescent="0.2">
      <c r="A21" s="3"/>
      <c r="B21" s="19"/>
      <c r="C21" s="20" t="s">
        <v>19</v>
      </c>
      <c r="D21" s="21">
        <f>SUM(D23)</f>
        <v>17</v>
      </c>
      <c r="E21" s="22">
        <f>SUM(E22:E23)</f>
        <v>576900</v>
      </c>
      <c r="F21" s="2"/>
      <c r="I21" s="3"/>
      <c r="J21" s="3"/>
      <c r="K21" s="3"/>
      <c r="L21" s="3"/>
      <c r="M21" s="3"/>
    </row>
    <row r="22" spans="1:13" s="1" customFormat="1" x14ac:dyDescent="0.2">
      <c r="A22" s="3"/>
      <c r="B22" s="23" t="s">
        <v>20</v>
      </c>
      <c r="C22" s="24" t="s">
        <v>21</v>
      </c>
      <c r="D22" s="24"/>
      <c r="E22" s="25">
        <v>390500</v>
      </c>
      <c r="F22" s="2"/>
      <c r="I22" s="3"/>
      <c r="J22" s="3"/>
      <c r="K22" s="3"/>
      <c r="L22" s="3"/>
      <c r="M22" s="3"/>
    </row>
    <row r="23" spans="1:13" s="1" customFormat="1" x14ac:dyDescent="0.2">
      <c r="A23" s="3"/>
      <c r="B23" s="23" t="s">
        <v>22</v>
      </c>
      <c r="C23" s="24" t="s">
        <v>23</v>
      </c>
      <c r="D23" s="24">
        <v>17</v>
      </c>
      <c r="E23" s="25">
        <v>186400</v>
      </c>
      <c r="F23" s="2"/>
      <c r="I23" s="3"/>
      <c r="J23" s="3"/>
      <c r="K23" s="3"/>
      <c r="L23" s="3"/>
      <c r="M23" s="3"/>
    </row>
    <row r="24" spans="1:13" s="1" customFormat="1" x14ac:dyDescent="0.2">
      <c r="A24" s="3"/>
      <c r="B24" s="19"/>
      <c r="C24" s="20" t="s">
        <v>24</v>
      </c>
      <c r="D24" s="21">
        <f>SUM(D25)</f>
        <v>17</v>
      </c>
      <c r="E24" s="22">
        <f>SUM(E25:E28)</f>
        <v>491950</v>
      </c>
      <c r="F24" s="2"/>
      <c r="I24" s="3"/>
      <c r="J24" s="3"/>
      <c r="K24" s="3"/>
      <c r="L24" s="3"/>
      <c r="M24" s="3"/>
    </row>
    <row r="25" spans="1:13" x14ac:dyDescent="0.2">
      <c r="B25" s="23" t="s">
        <v>25</v>
      </c>
      <c r="C25" s="24" t="s">
        <v>26</v>
      </c>
      <c r="D25" s="24">
        <v>17</v>
      </c>
      <c r="E25" s="25">
        <v>267300</v>
      </c>
    </row>
    <row r="26" spans="1:13" x14ac:dyDescent="0.2">
      <c r="B26" s="23" t="s">
        <v>27</v>
      </c>
      <c r="C26" s="24" t="s">
        <v>28</v>
      </c>
      <c r="D26" s="24"/>
      <c r="E26" s="25">
        <v>13150</v>
      </c>
    </row>
    <row r="27" spans="1:13" x14ac:dyDescent="0.2">
      <c r="B27" s="23" t="s">
        <v>29</v>
      </c>
      <c r="C27" s="24" t="s">
        <v>30</v>
      </c>
      <c r="D27" s="24"/>
      <c r="E27" s="25">
        <v>3000</v>
      </c>
    </row>
    <row r="28" spans="1:13" x14ac:dyDescent="0.2">
      <c r="B28" s="23" t="s">
        <v>31</v>
      </c>
      <c r="C28" s="24" t="s">
        <v>32</v>
      </c>
      <c r="D28" s="24">
        <v>16</v>
      </c>
      <c r="E28" s="25">
        <v>208500</v>
      </c>
    </row>
    <row r="29" spans="1:13" ht="28.5" customHeight="1" x14ac:dyDescent="0.2">
      <c r="B29" s="19"/>
      <c r="C29" s="20" t="s">
        <v>33</v>
      </c>
      <c r="D29" s="21">
        <f>SUM(D32:D36)</f>
        <v>73</v>
      </c>
      <c r="E29" s="22">
        <f>SUM(E30:E36)</f>
        <v>2314322</v>
      </c>
    </row>
    <row r="30" spans="1:13" x14ac:dyDescent="0.2">
      <c r="B30" s="26" t="s">
        <v>34</v>
      </c>
      <c r="C30" s="27" t="s">
        <v>35</v>
      </c>
      <c r="D30" s="24"/>
      <c r="E30" s="25">
        <v>27058</v>
      </c>
    </row>
    <row r="31" spans="1:13" x14ac:dyDescent="0.2">
      <c r="B31" s="23" t="s">
        <v>36</v>
      </c>
      <c r="C31" s="28" t="s">
        <v>37</v>
      </c>
      <c r="D31" s="24"/>
      <c r="E31" s="25">
        <v>92000</v>
      </c>
    </row>
    <row r="32" spans="1:13" x14ac:dyDescent="0.2">
      <c r="B32" s="26" t="s">
        <v>38</v>
      </c>
      <c r="C32" s="27" t="s">
        <v>39</v>
      </c>
      <c r="D32" s="24"/>
      <c r="E32" s="25">
        <v>786417</v>
      </c>
      <c r="F32" s="2">
        <v>1008659</v>
      </c>
    </row>
    <row r="33" spans="2:12" ht="25.5" x14ac:dyDescent="0.2">
      <c r="B33" s="29" t="s">
        <v>40</v>
      </c>
      <c r="C33" s="30" t="s">
        <v>41</v>
      </c>
      <c r="D33" s="31">
        <v>10</v>
      </c>
      <c r="E33" s="25">
        <v>298398</v>
      </c>
      <c r="F33" s="61" t="s">
        <v>42</v>
      </c>
      <c r="G33" s="62"/>
      <c r="H33" s="62"/>
      <c r="I33" s="62"/>
    </row>
    <row r="34" spans="2:12" s="35" customFormat="1" ht="14.25" customHeight="1" x14ac:dyDescent="0.2">
      <c r="B34" s="29" t="s">
        <v>43</v>
      </c>
      <c r="C34" s="32" t="s">
        <v>44</v>
      </c>
      <c r="D34" s="31">
        <v>14</v>
      </c>
      <c r="E34" s="25">
        <v>247400</v>
      </c>
      <c r="F34" s="33"/>
      <c r="G34" s="34"/>
      <c r="H34" s="34"/>
    </row>
    <row r="35" spans="2:12" s="35" customFormat="1" x14ac:dyDescent="0.2">
      <c r="B35" s="29" t="s">
        <v>45</v>
      </c>
      <c r="C35" s="32" t="s">
        <v>46</v>
      </c>
      <c r="D35" s="31">
        <v>26</v>
      </c>
      <c r="E35" s="25">
        <v>603540</v>
      </c>
      <c r="F35" s="33"/>
      <c r="G35" s="34"/>
      <c r="H35" s="34"/>
    </row>
    <row r="36" spans="2:12" s="38" customFormat="1" x14ac:dyDescent="0.2">
      <c r="B36" s="36">
        <v>2627</v>
      </c>
      <c r="C36" s="30" t="s">
        <v>47</v>
      </c>
      <c r="D36" s="31">
        <v>23</v>
      </c>
      <c r="E36" s="25">
        <v>259509</v>
      </c>
      <c r="F36" s="37"/>
    </row>
    <row r="37" spans="2:12" x14ac:dyDescent="0.2">
      <c r="B37" s="19"/>
      <c r="C37" s="21" t="s">
        <v>48</v>
      </c>
      <c r="D37" s="21">
        <f>SUM(D38:D42)</f>
        <v>3</v>
      </c>
      <c r="E37" s="22">
        <f>SUM(E38:E42)</f>
        <v>294175</v>
      </c>
    </row>
    <row r="38" spans="2:12" x14ac:dyDescent="0.2">
      <c r="B38" s="23" t="s">
        <v>49</v>
      </c>
      <c r="C38" s="24" t="s">
        <v>50</v>
      </c>
      <c r="D38" s="24">
        <v>3</v>
      </c>
      <c r="E38" s="39">
        <v>176300</v>
      </c>
    </row>
    <row r="39" spans="2:12" x14ac:dyDescent="0.2">
      <c r="B39" s="23" t="s">
        <v>51</v>
      </c>
      <c r="C39" s="24" t="s">
        <v>52</v>
      </c>
      <c r="D39" s="24"/>
      <c r="E39" s="39">
        <v>21000</v>
      </c>
      <c r="F39" s="2">
        <v>393000</v>
      </c>
    </row>
    <row r="40" spans="2:12" x14ac:dyDescent="0.2">
      <c r="B40" s="23" t="s">
        <v>53</v>
      </c>
      <c r="C40" s="24" t="s">
        <v>54</v>
      </c>
      <c r="D40" s="24"/>
      <c r="E40" s="39">
        <v>10800</v>
      </c>
    </row>
    <row r="41" spans="2:12" x14ac:dyDescent="0.2">
      <c r="B41" s="23" t="s">
        <v>55</v>
      </c>
      <c r="C41" s="24" t="s">
        <v>56</v>
      </c>
      <c r="D41" s="24"/>
      <c r="E41" s="39">
        <v>5700</v>
      </c>
    </row>
    <row r="42" spans="2:12" ht="14.25" customHeight="1" x14ac:dyDescent="0.2">
      <c r="B42" s="23" t="s">
        <v>57</v>
      </c>
      <c r="C42" s="40" t="s">
        <v>58</v>
      </c>
      <c r="D42" s="24"/>
      <c r="E42" s="39">
        <v>80375</v>
      </c>
    </row>
    <row r="43" spans="2:12" x14ac:dyDescent="0.2">
      <c r="B43" s="19"/>
      <c r="C43" s="21" t="s">
        <v>59</v>
      </c>
      <c r="D43" s="21">
        <f>SUM(D44:D47)</f>
        <v>50</v>
      </c>
      <c r="E43" s="22">
        <f>SUM(E44:E47)</f>
        <v>732711</v>
      </c>
    </row>
    <row r="44" spans="2:12" x14ac:dyDescent="0.2">
      <c r="B44" s="23" t="s">
        <v>60</v>
      </c>
      <c r="C44" s="40" t="s">
        <v>61</v>
      </c>
      <c r="D44" s="24"/>
      <c r="E44" s="39">
        <v>168311</v>
      </c>
    </row>
    <row r="45" spans="2:12" s="35" customFormat="1" ht="17.25" customHeight="1" x14ac:dyDescent="0.2">
      <c r="B45" s="23" t="s">
        <v>62</v>
      </c>
      <c r="C45" s="32" t="s">
        <v>63</v>
      </c>
      <c r="D45" s="41"/>
      <c r="E45" s="39">
        <v>4000</v>
      </c>
      <c r="F45" s="33"/>
      <c r="G45" s="33"/>
      <c r="H45" s="33"/>
      <c r="I45" s="33"/>
      <c r="J45" s="33"/>
      <c r="K45" s="33"/>
      <c r="L45" s="33"/>
    </row>
    <row r="46" spans="2:12" s="9" customFormat="1" x14ac:dyDescent="0.2">
      <c r="B46" s="26" t="s">
        <v>64</v>
      </c>
      <c r="C46" s="31" t="s">
        <v>65</v>
      </c>
      <c r="D46" s="31">
        <v>20</v>
      </c>
      <c r="E46" s="39">
        <v>262900</v>
      </c>
      <c r="F46" s="8"/>
      <c r="G46" s="8"/>
      <c r="H46" s="8"/>
    </row>
    <row r="47" spans="2:12" ht="19.5" customHeight="1" x14ac:dyDescent="0.2">
      <c r="B47" s="23" t="s">
        <v>66</v>
      </c>
      <c r="C47" s="24" t="s">
        <v>67</v>
      </c>
      <c r="D47" s="24">
        <v>30</v>
      </c>
      <c r="E47" s="39">
        <v>297500</v>
      </c>
      <c r="G47" s="2"/>
      <c r="H47" s="2"/>
      <c r="I47" s="2"/>
      <c r="J47" s="2"/>
      <c r="K47" s="2"/>
      <c r="L47" s="2"/>
    </row>
    <row r="48" spans="2:12" x14ac:dyDescent="0.2">
      <c r="B48" s="19"/>
      <c r="C48" s="20" t="s">
        <v>68</v>
      </c>
      <c r="D48" s="42"/>
      <c r="E48" s="22">
        <f>SUM(E49:E49)</f>
        <v>30000</v>
      </c>
      <c r="G48" s="2"/>
      <c r="H48" s="2"/>
      <c r="I48" s="2"/>
      <c r="J48" s="2"/>
      <c r="K48" s="2"/>
      <c r="L48" s="2"/>
    </row>
    <row r="49" spans="2:12" ht="19.5" customHeight="1" x14ac:dyDescent="0.2">
      <c r="B49" s="23" t="s">
        <v>69</v>
      </c>
      <c r="C49" s="40" t="s">
        <v>70</v>
      </c>
      <c r="D49" s="24"/>
      <c r="E49" s="43">
        <v>30000</v>
      </c>
      <c r="G49" s="2"/>
      <c r="H49" s="2"/>
      <c r="I49" s="2"/>
      <c r="J49" s="2"/>
      <c r="K49" s="2"/>
      <c r="L49" s="2"/>
    </row>
    <row r="50" spans="2:12" ht="25.5" x14ac:dyDescent="0.2">
      <c r="B50" s="44"/>
      <c r="C50" s="20" t="s">
        <v>71</v>
      </c>
      <c r="D50" s="42"/>
      <c r="E50" s="22">
        <f>SUM(E51:E51)</f>
        <v>55000</v>
      </c>
      <c r="G50" s="2"/>
      <c r="H50" s="2"/>
      <c r="I50" s="2"/>
      <c r="J50" s="2"/>
      <c r="K50" s="2"/>
      <c r="L50" s="2"/>
    </row>
    <row r="51" spans="2:12" ht="27" customHeight="1" x14ac:dyDescent="0.2">
      <c r="B51" s="45" t="s">
        <v>72</v>
      </c>
      <c r="C51" s="40" t="s">
        <v>73</v>
      </c>
      <c r="D51" s="24"/>
      <c r="E51" s="39">
        <v>55000</v>
      </c>
      <c r="F51" s="2">
        <v>102240</v>
      </c>
      <c r="G51" s="2"/>
      <c r="H51" s="2"/>
      <c r="I51" s="2"/>
      <c r="J51" s="2"/>
      <c r="K51" s="2"/>
      <c r="L51" s="2"/>
    </row>
    <row r="52" spans="2:12" ht="20.25" customHeight="1" x14ac:dyDescent="0.2">
      <c r="B52" s="44"/>
      <c r="C52" s="20" t="s">
        <v>74</v>
      </c>
      <c r="D52" s="42"/>
      <c r="E52" s="22">
        <f>SUM(E53:E53)</f>
        <v>59062</v>
      </c>
    </row>
    <row r="53" spans="2:12" ht="20.25" customHeight="1" x14ac:dyDescent="0.2">
      <c r="B53" s="46" t="s">
        <v>75</v>
      </c>
      <c r="C53" s="40" t="s">
        <v>19</v>
      </c>
      <c r="D53" s="24"/>
      <c r="E53" s="39">
        <v>59062</v>
      </c>
      <c r="G53" s="47"/>
    </row>
    <row r="54" spans="2:12" ht="20.25" customHeight="1" x14ac:dyDescent="0.3">
      <c r="B54" s="63" t="s">
        <v>76</v>
      </c>
      <c r="C54" s="64"/>
      <c r="D54" s="31"/>
      <c r="E54" s="48">
        <f>SUM(E52+E50+E48+E43+E37+E29+E24+E21)</f>
        <v>4554120</v>
      </c>
    </row>
    <row r="55" spans="2:12" x14ac:dyDescent="0.2">
      <c r="F55" s="1"/>
    </row>
    <row r="56" spans="2:12" ht="14.25" customHeight="1" x14ac:dyDescent="0.25">
      <c r="B56" s="49"/>
      <c r="C56" s="34"/>
      <c r="D56" s="34"/>
      <c r="E56" s="50"/>
      <c r="F56" s="1"/>
    </row>
    <row r="57" spans="2:12" s="52" customFormat="1" ht="30" hidden="1" customHeight="1" x14ac:dyDescent="0.2">
      <c r="B57" s="51"/>
      <c r="C57" s="52" t="s">
        <v>77</v>
      </c>
      <c r="E57" s="53"/>
      <c r="F57" s="54"/>
      <c r="G57" s="54"/>
      <c r="H57" s="54"/>
    </row>
    <row r="58" spans="2:12" s="52" customFormat="1" ht="15.75" hidden="1" customHeight="1" x14ac:dyDescent="0.25">
      <c r="B58" s="51"/>
      <c r="C58" s="55" t="s">
        <v>78</v>
      </c>
      <c r="D58" s="55"/>
      <c r="E58" s="53"/>
      <c r="F58" s="54"/>
      <c r="G58" s="54"/>
      <c r="H58" s="54"/>
    </row>
    <row r="59" spans="2:12" s="52" customFormat="1" ht="15" hidden="1" x14ac:dyDescent="0.25">
      <c r="B59" s="51"/>
      <c r="C59" s="55" t="s">
        <v>79</v>
      </c>
      <c r="D59" s="55"/>
      <c r="E59" s="53"/>
      <c r="F59" s="54"/>
      <c r="G59" s="54"/>
      <c r="H59" s="54"/>
    </row>
    <row r="60" spans="2:12" ht="12.75" hidden="1" customHeight="1" x14ac:dyDescent="0.25">
      <c r="C60" s="55"/>
      <c r="D60" s="55"/>
      <c r="F60" s="1"/>
    </row>
    <row r="61" spans="2:12" ht="15" hidden="1" x14ac:dyDescent="0.25">
      <c r="C61" s="56"/>
      <c r="D61" s="56"/>
      <c r="F61" s="1"/>
    </row>
    <row r="62" spans="2:12" ht="15" hidden="1" x14ac:dyDescent="0.25">
      <c r="C62" s="57" t="s">
        <v>80</v>
      </c>
      <c r="D62" s="57"/>
      <c r="F62" s="1"/>
    </row>
    <row r="63" spans="2:12" ht="15" hidden="1" x14ac:dyDescent="0.25">
      <c r="C63" s="56" t="s">
        <v>81</v>
      </c>
      <c r="D63" s="56"/>
      <c r="F63" s="1"/>
    </row>
    <row r="64" spans="2:12" ht="12.75" hidden="1" customHeight="1" x14ac:dyDescent="0.25">
      <c r="C64" s="56"/>
      <c r="D64" s="56"/>
      <c r="F64" s="1"/>
    </row>
    <row r="65" spans="1:13" hidden="1" x14ac:dyDescent="0.2">
      <c r="F65" s="1"/>
    </row>
    <row r="66" spans="1:13" s="1" customFormat="1" ht="15" hidden="1" x14ac:dyDescent="0.25">
      <c r="A66" s="3"/>
      <c r="B66" s="4"/>
      <c r="C66" s="56" t="s">
        <v>82</v>
      </c>
      <c r="D66" s="56"/>
      <c r="E66" s="8"/>
      <c r="I66" s="3"/>
      <c r="J66" s="3"/>
      <c r="K66" s="3"/>
      <c r="L66" s="3"/>
      <c r="M66" s="3"/>
    </row>
    <row r="67" spans="1:13" s="1" customFormat="1" ht="15" hidden="1" x14ac:dyDescent="0.25">
      <c r="A67" s="3"/>
      <c r="B67" s="4"/>
      <c r="C67" s="56" t="s">
        <v>83</v>
      </c>
      <c r="D67" s="56"/>
      <c r="E67" s="8"/>
      <c r="I67" s="3"/>
      <c r="J67" s="3"/>
      <c r="K67" s="3"/>
      <c r="L67" s="3"/>
      <c r="M67" s="3"/>
    </row>
    <row r="68" spans="1:13" s="1" customFormat="1" ht="15.75" hidden="1" x14ac:dyDescent="0.25">
      <c r="A68" s="3"/>
      <c r="B68" s="4"/>
      <c r="C68" s="58"/>
      <c r="D68" s="58"/>
      <c r="E68" s="8"/>
      <c r="I68" s="3"/>
      <c r="J68" s="3"/>
      <c r="K68" s="3"/>
      <c r="L68" s="3"/>
      <c r="M68" s="3"/>
    </row>
    <row r="69" spans="1:13" s="1" customFormat="1" ht="15.75" hidden="1" customHeight="1" x14ac:dyDescent="0.2">
      <c r="A69" s="3"/>
      <c r="B69" s="4"/>
      <c r="C69" s="59" t="s">
        <v>84</v>
      </c>
      <c r="D69" s="59"/>
      <c r="E69" s="8"/>
      <c r="I69" s="3"/>
      <c r="J69" s="3"/>
      <c r="K69" s="3"/>
      <c r="L69" s="3"/>
      <c r="M69" s="3"/>
    </row>
    <row r="70" spans="1:13" s="1" customFormat="1" ht="15" hidden="1" customHeight="1" x14ac:dyDescent="0.2">
      <c r="A70" s="3"/>
      <c r="B70" s="4"/>
      <c r="C70" s="3" t="s">
        <v>85</v>
      </c>
      <c r="D70" s="3"/>
      <c r="E70" s="8"/>
      <c r="I70" s="3"/>
      <c r="J70" s="3"/>
      <c r="K70" s="3"/>
      <c r="L70" s="3"/>
      <c r="M70" s="3"/>
    </row>
    <row r="71" spans="1:13" s="1" customFormat="1" ht="15" hidden="1" customHeight="1" x14ac:dyDescent="0.2">
      <c r="A71" s="3"/>
      <c r="B71" s="4"/>
      <c r="C71" s="3"/>
      <c r="D71" s="3"/>
      <c r="E71" s="8"/>
      <c r="I71" s="3"/>
      <c r="J71" s="3"/>
      <c r="K71" s="3"/>
      <c r="L71" s="3"/>
      <c r="M71" s="3"/>
    </row>
    <row r="72" spans="1:13" s="1" customFormat="1" hidden="1" x14ac:dyDescent="0.2">
      <c r="A72" s="3"/>
      <c r="B72" s="4"/>
      <c r="C72" s="3">
        <v>50000</v>
      </c>
      <c r="D72" s="3"/>
      <c r="E72" s="8"/>
      <c r="I72" s="3"/>
      <c r="J72" s="3"/>
      <c r="K72" s="3"/>
      <c r="L72" s="3"/>
      <c r="M72" s="3"/>
    </row>
    <row r="73" spans="1:13" s="1" customFormat="1" hidden="1" x14ac:dyDescent="0.2">
      <c r="A73" s="3"/>
      <c r="B73" s="4"/>
      <c r="C73" s="3">
        <v>269488</v>
      </c>
      <c r="D73" s="3"/>
      <c r="E73" s="8"/>
      <c r="I73" s="3"/>
      <c r="J73" s="3"/>
      <c r="K73" s="3"/>
      <c r="L73" s="3"/>
      <c r="M73" s="3"/>
    </row>
    <row r="74" spans="1:13" s="1" customFormat="1" hidden="1" x14ac:dyDescent="0.2">
      <c r="A74" s="3"/>
      <c r="B74" s="4"/>
      <c r="C74" s="3">
        <f>SUM(C71:C73)</f>
        <v>319488</v>
      </c>
      <c r="D74" s="3"/>
      <c r="E74" s="8"/>
      <c r="I74" s="3"/>
      <c r="J74" s="3"/>
      <c r="K74" s="3"/>
      <c r="L74" s="3"/>
      <c r="M74" s="3"/>
    </row>
    <row r="75" spans="1:13" s="1" customFormat="1" hidden="1" x14ac:dyDescent="0.2">
      <c r="A75" s="3"/>
      <c r="B75" s="4"/>
      <c r="C75" s="3"/>
      <c r="D75" s="3"/>
      <c r="E75" s="8"/>
      <c r="I75" s="3"/>
      <c r="J75" s="3"/>
      <c r="K75" s="3"/>
      <c r="L75" s="3"/>
      <c r="M75" s="3"/>
    </row>
    <row r="76" spans="1:13" s="1" customFormat="1" hidden="1" x14ac:dyDescent="0.2">
      <c r="A76" s="3"/>
      <c r="B76" s="4"/>
      <c r="C76" s="3"/>
      <c r="D76" s="3"/>
      <c r="E76" s="8"/>
      <c r="I76" s="3"/>
      <c r="J76" s="3"/>
      <c r="K76" s="3"/>
      <c r="L76" s="3"/>
      <c r="M76" s="3"/>
    </row>
    <row r="77" spans="1:13" s="1" customFormat="1" hidden="1" x14ac:dyDescent="0.2">
      <c r="A77" s="3"/>
      <c r="B77" s="4"/>
      <c r="C77" s="3"/>
      <c r="D77" s="3"/>
      <c r="E77" s="8"/>
      <c r="I77" s="3"/>
      <c r="J77" s="3"/>
      <c r="K77" s="3"/>
      <c r="L77" s="3"/>
      <c r="M77" s="3"/>
    </row>
    <row r="78" spans="1:13" s="1" customFormat="1" hidden="1" x14ac:dyDescent="0.2">
      <c r="A78" s="3"/>
      <c r="B78" s="4"/>
      <c r="C78" s="3"/>
      <c r="D78" s="3"/>
      <c r="E78" s="8"/>
      <c r="I78" s="3"/>
      <c r="J78" s="3"/>
      <c r="K78" s="3"/>
      <c r="L78" s="3"/>
      <c r="M78" s="3"/>
    </row>
    <row r="79" spans="1:13" s="1" customFormat="1" hidden="1" x14ac:dyDescent="0.2">
      <c r="A79" s="3"/>
      <c r="B79" s="4"/>
      <c r="C79" s="3"/>
      <c r="D79" s="3"/>
      <c r="E79" s="8"/>
      <c r="I79" s="3"/>
      <c r="J79" s="3"/>
      <c r="K79" s="3"/>
      <c r="L79" s="3"/>
      <c r="M79" s="3"/>
    </row>
    <row r="80" spans="1:13" s="1" customFormat="1" hidden="1" x14ac:dyDescent="0.2">
      <c r="A80" s="3"/>
      <c r="B80" s="4"/>
      <c r="C80" s="3"/>
      <c r="D80" s="3"/>
      <c r="E80" s="8"/>
      <c r="I80" s="3"/>
      <c r="J80" s="3"/>
      <c r="K80" s="3"/>
      <c r="L80" s="3"/>
      <c r="M80" s="3"/>
    </row>
    <row r="81" spans="1:13" s="1" customFormat="1" hidden="1" x14ac:dyDescent="0.2">
      <c r="A81" s="3"/>
      <c r="B81" s="4"/>
      <c r="C81" s="3"/>
      <c r="D81" s="3"/>
      <c r="E81" s="8"/>
      <c r="I81" s="3"/>
      <c r="J81" s="3"/>
      <c r="K81" s="3"/>
      <c r="L81" s="3"/>
      <c r="M81" s="3"/>
    </row>
    <row r="82" spans="1:13" s="1" customFormat="1" ht="14.25" x14ac:dyDescent="0.2">
      <c r="A82" s="3"/>
      <c r="B82" s="52" t="s">
        <v>77</v>
      </c>
      <c r="C82" s="3"/>
      <c r="D82" s="3"/>
      <c r="E82" s="60"/>
      <c r="I82" s="3"/>
      <c r="J82" s="3"/>
      <c r="K82" s="3"/>
      <c r="L82" s="3"/>
      <c r="M82" s="3"/>
    </row>
    <row r="83" spans="1:13" s="1" customFormat="1" ht="15" x14ac:dyDescent="0.25">
      <c r="A83" s="3"/>
      <c r="B83" s="55" t="s">
        <v>78</v>
      </c>
      <c r="C83" s="3"/>
      <c r="D83" s="3"/>
      <c r="E83" s="8"/>
      <c r="I83" s="3"/>
      <c r="J83" s="3"/>
      <c r="K83" s="3"/>
      <c r="L83" s="3"/>
      <c r="M83" s="3"/>
    </row>
    <row r="84" spans="1:13" s="1" customFormat="1" ht="15" x14ac:dyDescent="0.25">
      <c r="A84" s="3"/>
      <c r="B84" s="55" t="s">
        <v>79</v>
      </c>
      <c r="C84" s="3"/>
      <c r="D84" s="3"/>
      <c r="E84" s="8"/>
      <c r="I84" s="3"/>
      <c r="J84" s="3"/>
      <c r="K84" s="3"/>
      <c r="L84" s="3"/>
      <c r="M84" s="3"/>
    </row>
    <row r="85" spans="1:13" s="1" customFormat="1" ht="15" x14ac:dyDescent="0.25">
      <c r="A85" s="3"/>
      <c r="B85" s="55"/>
      <c r="C85" s="3"/>
      <c r="D85" s="3"/>
      <c r="E85" s="8"/>
      <c r="I85" s="3"/>
      <c r="J85" s="3"/>
      <c r="K85" s="3"/>
      <c r="L85" s="3"/>
      <c r="M85" s="3"/>
    </row>
    <row r="86" spans="1:13" s="1" customFormat="1" ht="15" x14ac:dyDescent="0.25">
      <c r="A86" s="3"/>
      <c r="B86" s="55"/>
      <c r="C86" s="3"/>
      <c r="D86" s="3"/>
      <c r="E86" s="8"/>
      <c r="I86" s="3"/>
      <c r="J86" s="3"/>
      <c r="K86" s="3"/>
      <c r="L86" s="3"/>
      <c r="M86" s="3"/>
    </row>
    <row r="87" spans="1:13" s="1" customFormat="1" ht="15" x14ac:dyDescent="0.25">
      <c r="A87" s="3"/>
      <c r="B87" s="56"/>
      <c r="C87" s="3"/>
      <c r="D87" s="57"/>
      <c r="E87" s="8"/>
      <c r="I87" s="3"/>
      <c r="J87" s="3"/>
      <c r="K87" s="3"/>
      <c r="L87" s="3"/>
      <c r="M87" s="3"/>
    </row>
    <row r="88" spans="1:13" s="1" customFormat="1" ht="15" x14ac:dyDescent="0.25">
      <c r="A88" s="3"/>
      <c r="B88" s="56"/>
      <c r="C88" s="3"/>
      <c r="D88" s="56"/>
      <c r="E88" s="8"/>
      <c r="I88" s="3"/>
      <c r="J88" s="3"/>
      <c r="K88" s="3"/>
      <c r="L88" s="3"/>
      <c r="M88" s="3"/>
    </row>
    <row r="89" spans="1:13" s="1" customFormat="1" x14ac:dyDescent="0.2">
      <c r="A89" s="3"/>
      <c r="C89" s="3"/>
      <c r="D89" s="3"/>
      <c r="E89" s="8"/>
      <c r="I89" s="3"/>
      <c r="J89" s="3"/>
      <c r="K89" s="3"/>
      <c r="L89" s="3"/>
      <c r="M89" s="3"/>
    </row>
    <row r="90" spans="1:13" ht="15" x14ac:dyDescent="0.25">
      <c r="B90" s="56"/>
      <c r="F90" s="1"/>
    </row>
    <row r="91" spans="1:13" x14ac:dyDescent="0.2">
      <c r="F91" s="1"/>
    </row>
    <row r="92" spans="1:13" x14ac:dyDescent="0.2">
      <c r="F92" s="1"/>
    </row>
    <row r="93" spans="1:13" x14ac:dyDescent="0.2">
      <c r="F93" s="1"/>
    </row>
    <row r="94" spans="1:13" x14ac:dyDescent="0.2">
      <c r="F94" s="1"/>
    </row>
    <row r="95" spans="1:13" x14ac:dyDescent="0.2">
      <c r="F95" s="1"/>
    </row>
    <row r="96" spans="1:13" x14ac:dyDescent="0.2">
      <c r="F96" s="1"/>
    </row>
    <row r="97" spans="1:13" x14ac:dyDescent="0.2">
      <c r="F97" s="1"/>
    </row>
    <row r="98" spans="1:13" x14ac:dyDescent="0.2">
      <c r="F98" s="1"/>
    </row>
    <row r="99" spans="1:13" x14ac:dyDescent="0.2">
      <c r="F99" s="1"/>
    </row>
    <row r="102" spans="1:13" s="1" customFormat="1" x14ac:dyDescent="0.2">
      <c r="A102" s="3"/>
      <c r="B102" s="4"/>
      <c r="C102" s="3"/>
      <c r="D102" s="3"/>
      <c r="E102" s="8"/>
      <c r="F102" s="2"/>
      <c r="I102" s="3"/>
      <c r="J102" s="3"/>
      <c r="K102" s="3"/>
      <c r="L102" s="3"/>
      <c r="M102" s="3"/>
    </row>
    <row r="107" spans="1:13" s="1" customFormat="1" x14ac:dyDescent="0.2">
      <c r="A107" s="3"/>
      <c r="B107" s="4"/>
      <c r="C107" s="3"/>
      <c r="D107" s="3"/>
      <c r="E107" s="8"/>
      <c r="F107" s="2"/>
      <c r="I107" s="3"/>
      <c r="J107" s="3"/>
      <c r="K107" s="3"/>
      <c r="L107" s="3"/>
      <c r="M107" s="3"/>
    </row>
  </sheetData>
  <mergeCells count="20">
    <mergeCell ref="B14:C14"/>
    <mergeCell ref="B1:E1"/>
    <mergeCell ref="B2:E2"/>
    <mergeCell ref="D4:E4"/>
    <mergeCell ref="B6:E6"/>
    <mergeCell ref="B7:E7"/>
    <mergeCell ref="B8:C8"/>
    <mergeCell ref="B9:C9"/>
    <mergeCell ref="B10:C10"/>
    <mergeCell ref="B11:C11"/>
    <mergeCell ref="B12:C12"/>
    <mergeCell ref="B13:C13"/>
    <mergeCell ref="F33:I33"/>
    <mergeCell ref="B54:C54"/>
    <mergeCell ref="B15:C15"/>
    <mergeCell ref="B16:C16"/>
    <mergeCell ref="B19:B20"/>
    <mergeCell ref="C19:C20"/>
    <mergeCell ref="D19:D20"/>
    <mergeCell ref="E19:E20"/>
  </mergeCells>
  <pageMargins left="0.62992125984251968" right="0.23622047244094491" top="0.74803149606299213" bottom="0.74803149606299213" header="0.31496062992125984" footer="0.31496062992125984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2026-08-28T09:41:44Z</cp:lastPrinted>
  <dcterms:created xsi:type="dcterms:W3CDTF">2026-08-28T09:39:47Z</dcterms:created>
  <dcterms:modified xsi:type="dcterms:W3CDTF">2026-08-28T12:05:36Z</dcterms:modified>
</cp:coreProperties>
</file>