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2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1" l="1"/>
  <c r="F53" i="1" s="1"/>
  <c r="E51" i="1"/>
  <c r="E53" i="1" s="1"/>
  <c r="D51" i="1"/>
  <c r="D53" i="1" s="1"/>
  <c r="J44" i="1"/>
  <c r="J51" i="1" s="1"/>
  <c r="J53" i="1" s="1"/>
  <c r="I44" i="1"/>
  <c r="I51" i="1" s="1"/>
  <c r="I53" i="1" s="1"/>
  <c r="H44" i="1"/>
  <c r="H51" i="1" s="1"/>
  <c r="H53" i="1" s="1"/>
  <c r="G44" i="1"/>
  <c r="G51" i="1" s="1"/>
  <c r="G53" i="1" s="1"/>
  <c r="D44" i="1"/>
  <c r="J41" i="1"/>
  <c r="I41" i="1"/>
  <c r="H41" i="1"/>
  <c r="G41" i="1"/>
  <c r="D41" i="1"/>
  <c r="J37" i="1"/>
  <c r="I37" i="1"/>
  <c r="H37" i="1"/>
  <c r="G37" i="1"/>
  <c r="D37" i="1"/>
  <c r="J29" i="1"/>
  <c r="I29" i="1"/>
  <c r="H29" i="1"/>
  <c r="G29" i="1"/>
  <c r="D29" i="1"/>
  <c r="J21" i="1"/>
  <c r="I21" i="1"/>
  <c r="H21" i="1"/>
  <c r="G21" i="1"/>
  <c r="D21" i="1"/>
  <c r="I20" i="1"/>
  <c r="J12" i="1"/>
  <c r="I12" i="1"/>
  <c r="H12" i="1"/>
  <c r="G12" i="1"/>
  <c r="D12" i="1"/>
</calcChain>
</file>

<file path=xl/sharedStrings.xml><?xml version="1.0" encoding="utf-8"?>
<sst xmlns="http://schemas.openxmlformats.org/spreadsheetml/2006/main" count="58" uniqueCount="58">
  <si>
    <t>ОБЩИНА БЯЛА, ОБЛАСТ РУСЕ</t>
  </si>
  <si>
    <t>7100 Бяла, обл.Русе, пл.“Екзарх Йосиф І ” № 1, тел. 0817/7 20-20, факс 0817/746-34,                                                                               
       е-mail: byala.rs@byala.bg</t>
  </si>
  <si>
    <t>Приложение №2</t>
  </si>
  <si>
    <t>Приходи от местни дейности за 2026 г. на община Бяла</t>
  </si>
  <si>
    <t>/в евро/</t>
  </si>
  <si>
    <t>№</t>
  </si>
  <si>
    <t>Име на показател</t>
  </si>
  <si>
    <t>План          2019 г.</t>
  </si>
  <si>
    <t>Отчет 2019 г.</t>
  </si>
  <si>
    <t>Разлика План-Отчет</t>
  </si>
  <si>
    <t>План 2020 г.</t>
  </si>
  <si>
    <t>Отчет към м.12.20</t>
  </si>
  <si>
    <t>План за 2023 г.</t>
  </si>
  <si>
    <t>Имуществени и др. данъци</t>
  </si>
  <si>
    <t xml:space="preserve">   - данък патент</t>
  </si>
  <si>
    <t xml:space="preserve">  - данък върху недвижими имоти</t>
  </si>
  <si>
    <t xml:space="preserve">  - данък върху наследствата</t>
  </si>
  <si>
    <t xml:space="preserve">   - данък в/у превозните средства</t>
  </si>
  <si>
    <t xml:space="preserve">   - данък в/у имущество</t>
  </si>
  <si>
    <t xml:space="preserve">   - туристически данък</t>
  </si>
  <si>
    <t xml:space="preserve">   - други данъци </t>
  </si>
  <si>
    <t>ВСИЧКО ДАНЪЧНИ ПРИХОДИ</t>
  </si>
  <si>
    <t>Неданъчни приходи</t>
  </si>
  <si>
    <t xml:space="preserve">   - от продажби на стоки и услуги</t>
  </si>
  <si>
    <t xml:space="preserve">   - от наеми на имущество</t>
  </si>
  <si>
    <t xml:space="preserve">   - от наем земя </t>
  </si>
  <si>
    <t xml:space="preserve">   - приходи от дивиденти</t>
  </si>
  <si>
    <t xml:space="preserve">   -от мери и пасища </t>
  </si>
  <si>
    <t xml:space="preserve">   - приходи от други лихви</t>
  </si>
  <si>
    <t xml:space="preserve">   - други приходи</t>
  </si>
  <si>
    <t>Общински такси</t>
  </si>
  <si>
    <t xml:space="preserve">   - домашен социален патронаж, социални услуги</t>
  </si>
  <si>
    <t xml:space="preserve">   - пазари, тържища и тротоари</t>
  </si>
  <si>
    <t xml:space="preserve">   - такса битови отпадъци</t>
  </si>
  <si>
    <t xml:space="preserve">   - технически услуги</t>
  </si>
  <si>
    <t xml:space="preserve">   - административни услуги</t>
  </si>
  <si>
    <t xml:space="preserve">   - такса за притежаване на куче</t>
  </si>
  <si>
    <t xml:space="preserve">   - др. общински такси</t>
  </si>
  <si>
    <t>Глоби, санкции и лихви</t>
  </si>
  <si>
    <t xml:space="preserve">   - глоби, санкции, неустойки</t>
  </si>
  <si>
    <t xml:space="preserve">   - наказателни лихви</t>
  </si>
  <si>
    <t>Други неданъчни приходи</t>
  </si>
  <si>
    <t>Внесен ДДС и други данъци</t>
  </si>
  <si>
    <t xml:space="preserve">   - внесен ДДС</t>
  </si>
  <si>
    <t xml:space="preserve">   - данък върху стоп. дейност</t>
  </si>
  <si>
    <t>Постъпления от продажби на нефинансови активи</t>
  </si>
  <si>
    <t xml:space="preserve">   - постъпления от продажба на сгради</t>
  </si>
  <si>
    <t xml:space="preserve">   - постъпления от продажба на транспортни средсвта</t>
  </si>
  <si>
    <t xml:space="preserve">   - постъпления от продажба на нематериални активи</t>
  </si>
  <si>
    <t xml:space="preserve">   - постъпления от продажба на земя</t>
  </si>
  <si>
    <t>Приходи от концесия</t>
  </si>
  <si>
    <t>Дарения и помощи</t>
  </si>
  <si>
    <t>ВСИЧКО НЕДАНЪЧНИ ПРИХОДИ</t>
  </si>
  <si>
    <t>Преходен остатък /наличност по сметки, депо/</t>
  </si>
  <si>
    <t>ВСИЧКО ПРИХОДИ</t>
  </si>
  <si>
    <t>ДИМИТЪР СЛАВОВ</t>
  </si>
  <si>
    <t>Кмет на Община Бяла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</si>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</sst>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2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mbria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1"/>
      <color theme="1" tint="0.249977111117893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3" fillId="0" borderId="0" xfId="1" applyFont="1"/>
    <xf numFmtId="0" fontId="4" fillId="0" borderId="0" xfId="1" applyFont="1" applyBorder="1" applyAlignment="1">
      <alignment horizontal="center" wrapText="1"/>
    </xf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0" xfId="0" applyFont="1" applyFill="1" applyAlignment="1">
      <alignment horizontal="right"/>
    </xf>
    <xf numFmtId="14" fontId="3" fillId="0" borderId="0" xfId="1" applyNumberFormat="1" applyFont="1"/>
    <xf numFmtId="0" fontId="7" fillId="0" borderId="0" xfId="0" applyFont="1" applyAlignment="1">
      <alignment vertical="center"/>
    </xf>
    <xf numFmtId="0" fontId="8" fillId="0" borderId="0" xfId="1" applyFont="1" applyFill="1" applyAlignment="1">
      <alignment horizontal="right"/>
    </xf>
    <xf numFmtId="0" fontId="10" fillId="0" borderId="0" xfId="1" applyFont="1" applyFill="1" applyAlignment="1">
      <alignment horizontal="left"/>
    </xf>
    <xf numFmtId="0" fontId="3" fillId="0" borderId="0" xfId="1" applyFont="1" applyFill="1" applyBorder="1"/>
    <xf numFmtId="0" fontId="3" fillId="0" borderId="0" xfId="1" applyFont="1" applyBorder="1" applyAlignment="1">
      <alignment horizontal="center"/>
    </xf>
    <xf numFmtId="0" fontId="3" fillId="0" borderId="0" xfId="1" applyFont="1" applyBorder="1"/>
    <xf numFmtId="164" fontId="11" fillId="0" borderId="0" xfId="0" applyNumberFormat="1" applyFont="1" applyAlignment="1">
      <alignment horizontal="right" vertical="center"/>
    </xf>
    <xf numFmtId="0" fontId="12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wrapText="1"/>
    </xf>
    <xf numFmtId="0" fontId="14" fillId="3" borderId="2" xfId="1" applyFont="1" applyFill="1" applyBorder="1" applyAlignment="1">
      <alignment horizontal="center"/>
    </xf>
    <xf numFmtId="0" fontId="14" fillId="3" borderId="3" xfId="1" applyFont="1" applyFill="1" applyBorder="1"/>
    <xf numFmtId="3" fontId="15" fillId="3" borderId="4" xfId="1" applyNumberFormat="1" applyFont="1" applyFill="1" applyBorder="1" applyAlignment="1">
      <alignment vertical="center"/>
    </xf>
    <xf numFmtId="0" fontId="16" fillId="3" borderId="2" xfId="1" applyFont="1" applyFill="1" applyBorder="1"/>
    <xf numFmtId="3" fontId="15" fillId="3" borderId="2" xfId="1" applyNumberFormat="1" applyFont="1" applyFill="1" applyBorder="1" applyAlignment="1">
      <alignment vertical="center"/>
    </xf>
    <xf numFmtId="3" fontId="13" fillId="2" borderId="2" xfId="1" applyNumberFormat="1" applyFont="1" applyFill="1" applyBorder="1" applyAlignment="1">
      <alignment vertical="center"/>
    </xf>
    <xf numFmtId="0" fontId="3" fillId="2" borderId="7" xfId="1" applyFont="1" applyFill="1" applyBorder="1" applyAlignment="1">
      <alignment horizontal="center"/>
    </xf>
    <xf numFmtId="0" fontId="3" fillId="2" borderId="1" xfId="1" applyFont="1" applyFill="1" applyBorder="1"/>
    <xf numFmtId="3" fontId="10" fillId="2" borderId="8" xfId="1" applyNumberFormat="1" applyFont="1" applyFill="1" applyBorder="1" applyAlignment="1">
      <alignment vertical="center"/>
    </xf>
    <xf numFmtId="0" fontId="3" fillId="0" borderId="7" xfId="1" applyFont="1" applyBorder="1"/>
    <xf numFmtId="3" fontId="10" fillId="2" borderId="6" xfId="1" applyNumberFormat="1" applyFont="1" applyFill="1" applyBorder="1" applyAlignment="1">
      <alignment vertical="center"/>
    </xf>
    <xf numFmtId="0" fontId="3" fillId="0" borderId="9" xfId="1" applyFont="1" applyBorder="1"/>
    <xf numFmtId="3" fontId="3" fillId="0" borderId="0" xfId="1" applyNumberFormat="1" applyFont="1"/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/>
    <xf numFmtId="3" fontId="10" fillId="2" borderId="12" xfId="1" applyNumberFormat="1" applyFont="1" applyFill="1" applyBorder="1" applyAlignment="1">
      <alignment vertical="center"/>
    </xf>
    <xf numFmtId="0" fontId="3" fillId="0" borderId="10" xfId="1" applyFont="1" applyBorder="1"/>
    <xf numFmtId="0" fontId="3" fillId="0" borderId="13" xfId="1" applyFont="1" applyBorder="1"/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/>
    <xf numFmtId="3" fontId="10" fillId="2" borderId="16" xfId="1" applyNumberFormat="1" applyFont="1" applyFill="1" applyBorder="1" applyAlignment="1">
      <alignment vertical="center"/>
    </xf>
    <xf numFmtId="0" fontId="3" fillId="0" borderId="17" xfId="1" applyFont="1" applyBorder="1"/>
    <xf numFmtId="3" fontId="10" fillId="2" borderId="18" xfId="1" applyNumberFormat="1" applyFont="1" applyFill="1" applyBorder="1" applyAlignment="1">
      <alignment vertical="center"/>
    </xf>
    <xf numFmtId="0" fontId="3" fillId="0" borderId="19" xfId="1" applyFont="1" applyBorder="1"/>
    <xf numFmtId="0" fontId="3" fillId="2" borderId="20" xfId="1" applyFont="1" applyFill="1" applyBorder="1" applyAlignment="1">
      <alignment horizontal="center"/>
    </xf>
    <xf numFmtId="0" fontId="12" fillId="2" borderId="13" xfId="1" applyFont="1" applyFill="1" applyBorder="1"/>
    <xf numFmtId="3" fontId="10" fillId="2" borderId="13" xfId="1" applyNumberFormat="1" applyFont="1" applyFill="1" applyBorder="1" applyAlignment="1">
      <alignment vertical="center"/>
    </xf>
    <xf numFmtId="3" fontId="13" fillId="2" borderId="2" xfId="1" applyNumberFormat="1" applyFont="1" applyFill="1" applyBorder="1" applyAlignment="1">
      <alignment horizontal="right"/>
    </xf>
    <xf numFmtId="0" fontId="14" fillId="3" borderId="21" xfId="1" applyFont="1" applyFill="1" applyBorder="1"/>
    <xf numFmtId="3" fontId="15" fillId="3" borderId="20" xfId="1" applyNumberFormat="1" applyFont="1" applyFill="1" applyBorder="1" applyAlignment="1">
      <alignment vertical="center"/>
    </xf>
    <xf numFmtId="0" fontId="16" fillId="3" borderId="22" xfId="1" applyFont="1" applyFill="1" applyBorder="1"/>
    <xf numFmtId="3" fontId="15" fillId="3" borderId="22" xfId="1" applyNumberFormat="1" applyFont="1" applyFill="1" applyBorder="1" applyAlignment="1">
      <alignment vertical="center"/>
    </xf>
    <xf numFmtId="3" fontId="10" fillId="2" borderId="20" xfId="1" applyNumberFormat="1" applyFont="1" applyFill="1" applyBorder="1" applyAlignment="1">
      <alignment vertical="center"/>
    </xf>
    <xf numFmtId="0" fontId="3" fillId="0" borderId="13" xfId="1" applyFont="1" applyFill="1" applyBorder="1"/>
    <xf numFmtId="3" fontId="13" fillId="2" borderId="4" xfId="1" applyNumberFormat="1" applyFont="1" applyFill="1" applyBorder="1" applyAlignment="1">
      <alignment vertical="center"/>
    </xf>
    <xf numFmtId="0" fontId="3" fillId="0" borderId="11" xfId="1" applyFont="1" applyFill="1" applyBorder="1"/>
    <xf numFmtId="0" fontId="3" fillId="2" borderId="17" xfId="1" applyFont="1" applyFill="1" applyBorder="1" applyAlignment="1">
      <alignment horizontal="center"/>
    </xf>
    <xf numFmtId="49" fontId="3" fillId="0" borderId="15" xfId="1" applyNumberFormat="1" applyFont="1" applyFill="1" applyBorder="1"/>
    <xf numFmtId="0" fontId="10" fillId="2" borderId="12" xfId="1" applyFont="1" applyFill="1" applyBorder="1" applyAlignment="1">
      <alignment vertical="center"/>
    </xf>
    <xf numFmtId="0" fontId="3" fillId="0" borderId="23" xfId="1" applyFont="1" applyFill="1" applyBorder="1" applyAlignment="1">
      <alignment horizontal="center"/>
    </xf>
    <xf numFmtId="0" fontId="3" fillId="0" borderId="15" xfId="1" applyFont="1" applyFill="1" applyBorder="1"/>
    <xf numFmtId="3" fontId="10" fillId="0" borderId="18" xfId="1" applyNumberFormat="1" applyFont="1" applyFill="1" applyBorder="1" applyAlignment="1">
      <alignment vertical="center"/>
    </xf>
    <xf numFmtId="0" fontId="3" fillId="0" borderId="17" xfId="1" applyFont="1" applyFill="1" applyBorder="1"/>
    <xf numFmtId="0" fontId="3" fillId="0" borderId="19" xfId="1" applyFont="1" applyFill="1" applyBorder="1"/>
    <xf numFmtId="0" fontId="3" fillId="0" borderId="10" xfId="1" applyFont="1" applyBorder="1" applyAlignment="1">
      <alignment horizontal="right"/>
    </xf>
    <xf numFmtId="0" fontId="3" fillId="2" borderId="24" xfId="1" applyFont="1" applyFill="1" applyBorder="1"/>
    <xf numFmtId="3" fontId="10" fillId="2" borderId="25" xfId="1" applyNumberFormat="1" applyFont="1" applyFill="1" applyBorder="1" applyAlignment="1">
      <alignment vertical="center"/>
    </xf>
    <xf numFmtId="0" fontId="14" fillId="3" borderId="4" xfId="1" applyFont="1" applyFill="1" applyBorder="1"/>
    <xf numFmtId="0" fontId="12" fillId="2" borderId="7" xfId="1" applyFont="1" applyFill="1" applyBorder="1" applyAlignment="1">
      <alignment horizontal="center"/>
    </xf>
    <xf numFmtId="3" fontId="10" fillId="2" borderId="26" xfId="1" applyNumberFormat="1" applyFont="1" applyFill="1" applyBorder="1" applyAlignment="1">
      <alignment vertical="center"/>
    </xf>
    <xf numFmtId="0" fontId="12" fillId="2" borderId="23" xfId="1" applyFont="1" applyFill="1" applyBorder="1" applyAlignment="1">
      <alignment horizontal="center"/>
    </xf>
    <xf numFmtId="0" fontId="3" fillId="2" borderId="0" xfId="1" applyFont="1" applyFill="1" applyBorder="1"/>
    <xf numFmtId="3" fontId="13" fillId="0" borderId="2" xfId="1" applyNumberFormat="1" applyFont="1" applyFill="1" applyBorder="1" applyAlignment="1">
      <alignment vertical="center"/>
    </xf>
    <xf numFmtId="3" fontId="15" fillId="3" borderId="2" xfId="1" applyNumberFormat="1" applyFont="1" applyFill="1" applyBorder="1" applyAlignment="1">
      <alignment horizontal="right"/>
    </xf>
    <xf numFmtId="0" fontId="16" fillId="3" borderId="3" xfId="1" applyFont="1" applyFill="1" applyBorder="1"/>
    <xf numFmtId="3" fontId="15" fillId="3" borderId="4" xfId="1" applyNumberFormat="1" applyFont="1" applyFill="1" applyBorder="1" applyAlignment="1">
      <alignment horizontal="right"/>
    </xf>
    <xf numFmtId="3" fontId="13" fillId="0" borderId="2" xfId="1" applyNumberFormat="1" applyFont="1" applyFill="1" applyBorder="1" applyAlignment="1">
      <alignment horizontal="right"/>
    </xf>
    <xf numFmtId="3" fontId="10" fillId="2" borderId="14" xfId="1" applyNumberFormat="1" applyFont="1" applyFill="1" applyBorder="1" applyAlignment="1">
      <alignment horizontal="right"/>
    </xf>
    <xf numFmtId="0" fontId="3" fillId="0" borderId="1" xfId="1" applyFont="1" applyBorder="1"/>
    <xf numFmtId="3" fontId="10" fillId="2" borderId="8" xfId="1" applyNumberFormat="1" applyFont="1" applyFill="1" applyBorder="1" applyAlignment="1">
      <alignment horizontal="right"/>
    </xf>
    <xf numFmtId="0" fontId="3" fillId="0" borderId="15" xfId="1" applyFont="1" applyBorder="1"/>
    <xf numFmtId="0" fontId="14" fillId="3" borderId="4" xfId="1" applyFont="1" applyFill="1" applyBorder="1" applyAlignment="1">
      <alignment wrapText="1"/>
    </xf>
    <xf numFmtId="3" fontId="10" fillId="2" borderId="7" xfId="1" applyNumberFormat="1" applyFont="1" applyFill="1" applyBorder="1" applyAlignment="1">
      <alignment horizontal="right"/>
    </xf>
    <xf numFmtId="3" fontId="10" fillId="0" borderId="8" xfId="1" applyNumberFormat="1" applyFont="1" applyFill="1" applyBorder="1" applyAlignment="1">
      <alignment horizontal="right"/>
    </xf>
    <xf numFmtId="0" fontId="3" fillId="2" borderId="23" xfId="1" applyFont="1" applyFill="1" applyBorder="1" applyAlignment="1">
      <alignment horizontal="center"/>
    </xf>
    <xf numFmtId="3" fontId="10" fillId="2" borderId="10" xfId="1" applyNumberFormat="1" applyFont="1" applyFill="1" applyBorder="1" applyAlignment="1">
      <alignment horizontal="right"/>
    </xf>
    <xf numFmtId="0" fontId="3" fillId="0" borderId="11" xfId="1" applyFont="1" applyBorder="1"/>
    <xf numFmtId="0" fontId="3" fillId="0" borderId="12" xfId="1" applyFont="1" applyBorder="1"/>
    <xf numFmtId="0" fontId="3" fillId="2" borderId="16" xfId="1" applyFont="1" applyFill="1" applyBorder="1"/>
    <xf numFmtId="3" fontId="10" fillId="2" borderId="17" xfId="1" applyNumberFormat="1" applyFont="1" applyFill="1" applyBorder="1" applyAlignment="1">
      <alignment horizontal="right"/>
    </xf>
    <xf numFmtId="0" fontId="3" fillId="0" borderId="17" xfId="1" applyFont="1" applyBorder="1" applyAlignment="1">
      <alignment horizontal="right"/>
    </xf>
    <xf numFmtId="3" fontId="15" fillId="3" borderId="26" xfId="1" applyNumberFormat="1" applyFont="1" applyFill="1" applyBorder="1" applyAlignment="1">
      <alignment horizontal="right"/>
    </xf>
    <xf numFmtId="3" fontId="15" fillId="3" borderId="27" xfId="1" applyNumberFormat="1" applyFont="1" applyFill="1" applyBorder="1" applyAlignment="1">
      <alignment horizontal="right"/>
    </xf>
    <xf numFmtId="3" fontId="13" fillId="2" borderId="27" xfId="1" applyNumberFormat="1" applyFont="1" applyFill="1" applyBorder="1" applyAlignment="1">
      <alignment horizontal="right"/>
    </xf>
    <xf numFmtId="0" fontId="12" fillId="2" borderId="2" xfId="1" applyFont="1" applyFill="1" applyBorder="1" applyAlignment="1">
      <alignment horizontal="center"/>
    </xf>
    <xf numFmtId="0" fontId="12" fillId="2" borderId="3" xfId="1" applyFont="1" applyFill="1" applyBorder="1"/>
    <xf numFmtId="0" fontId="3" fillId="0" borderId="3" xfId="1" applyFont="1" applyBorder="1"/>
    <xf numFmtId="0" fontId="3" fillId="0" borderId="2" xfId="1" applyFont="1" applyBorder="1"/>
    <xf numFmtId="0" fontId="3" fillId="0" borderId="4" xfId="1" applyFont="1" applyBorder="1"/>
    <xf numFmtId="0" fontId="3" fillId="0" borderId="28" xfId="1" applyFont="1" applyBorder="1"/>
    <xf numFmtId="0" fontId="12" fillId="2" borderId="1" xfId="1" applyFont="1" applyFill="1" applyBorder="1"/>
    <xf numFmtId="3" fontId="13" fillId="2" borderId="29" xfId="1" applyNumberFormat="1" applyFont="1" applyFill="1" applyBorder="1" applyAlignment="1">
      <alignment horizontal="right"/>
    </xf>
    <xf numFmtId="3" fontId="13" fillId="2" borderId="26" xfId="1" applyNumberFormat="1" applyFont="1" applyFill="1" applyBorder="1" applyAlignment="1">
      <alignment horizontal="right"/>
    </xf>
    <xf numFmtId="3" fontId="17" fillId="2" borderId="2" xfId="1" applyNumberFormat="1" applyFont="1" applyFill="1" applyBorder="1" applyAlignment="1">
      <alignment horizontal="right"/>
    </xf>
    <xf numFmtId="0" fontId="12" fillId="2" borderId="15" xfId="1" applyFont="1" applyFill="1" applyBorder="1"/>
    <xf numFmtId="3" fontId="13" fillId="2" borderId="17" xfId="1" applyNumberFormat="1" applyFont="1" applyFill="1" applyBorder="1" applyAlignment="1">
      <alignment horizontal="right"/>
    </xf>
    <xf numFmtId="0" fontId="3" fillId="0" borderId="23" xfId="1" applyFont="1" applyBorder="1"/>
    <xf numFmtId="3" fontId="3" fillId="0" borderId="18" xfId="1" applyNumberFormat="1" applyFont="1" applyBorder="1"/>
    <xf numFmtId="0" fontId="3" fillId="2" borderId="2" xfId="1" applyFont="1" applyFill="1" applyBorder="1" applyAlignment="1">
      <alignment horizontal="center"/>
    </xf>
    <xf numFmtId="0" fontId="13" fillId="2" borderId="3" xfId="1" applyFont="1" applyFill="1" applyBorder="1"/>
    <xf numFmtId="3" fontId="13" fillId="2" borderId="3" xfId="1" applyNumberFormat="1" applyFont="1" applyFill="1" applyBorder="1" applyAlignment="1">
      <alignment horizontal="right"/>
    </xf>
    <xf numFmtId="3" fontId="13" fillId="4" borderId="4" xfId="1" applyNumberFormat="1" applyFont="1" applyFill="1" applyBorder="1" applyAlignment="1">
      <alignment horizontal="right"/>
    </xf>
    <xf numFmtId="3" fontId="13" fillId="4" borderId="2" xfId="1" applyNumberFormat="1" applyFont="1" applyFill="1" applyBorder="1" applyAlignment="1">
      <alignment horizontal="right"/>
    </xf>
    <xf numFmtId="3" fontId="17" fillId="4" borderId="2" xfId="1" applyNumberFormat="1" applyFont="1" applyFill="1" applyBorder="1" applyAlignment="1">
      <alignment horizontal="right"/>
    </xf>
    <xf numFmtId="3" fontId="13" fillId="0" borderId="0" xfId="1" applyNumberFormat="1" applyFont="1" applyFill="1" applyBorder="1" applyAlignment="1">
      <alignment horizontal="left"/>
    </xf>
    <xf numFmtId="0" fontId="3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13" fillId="0" borderId="0" xfId="1" applyFont="1"/>
    <xf numFmtId="0" fontId="18" fillId="0" borderId="0" xfId="1" applyFont="1"/>
    <xf numFmtId="0" fontId="3" fillId="0" borderId="0" xfId="0" applyFont="1" applyAlignment="1">
      <alignment horizontal="left"/>
    </xf>
    <xf numFmtId="0" fontId="10" fillId="0" borderId="0" xfId="1" applyFont="1"/>
    <xf numFmtId="0" fontId="18" fillId="0" borderId="0" xfId="1" applyFont="1" applyAlignment="1">
      <alignment horizontal="left"/>
    </xf>
    <xf numFmtId="0" fontId="18" fillId="0" borderId="0" xfId="1" applyFont="1" applyAlignment="1"/>
    <xf numFmtId="0" fontId="19" fillId="0" borderId="0" xfId="1" applyFont="1"/>
    <xf numFmtId="0" fontId="4" fillId="0" borderId="0" xfId="1" applyFont="1"/>
    <xf numFmtId="0" fontId="16" fillId="0" borderId="0" xfId="1" applyFont="1" applyAlignment="1">
      <alignment horizontal="center"/>
    </xf>
    <xf numFmtId="0" fontId="16" fillId="0" borderId="0" xfId="1" applyFont="1"/>
    <xf numFmtId="0" fontId="10" fillId="0" borderId="0" xfId="1" applyFont="1" applyAlignment="1">
      <alignment horizontal="right"/>
    </xf>
    <xf numFmtId="0" fontId="2" fillId="0" borderId="1" xfId="1" applyFont="1" applyBorder="1" applyAlignment="1">
      <alignment horizontal="center" wrapText="1"/>
    </xf>
    <xf numFmtId="0" fontId="4" fillId="0" borderId="0" xfId="1" applyFont="1" applyBorder="1" applyAlignment="1">
      <alignment horizontal="center" wrapText="1"/>
    </xf>
    <xf numFmtId="164" fontId="6" fillId="0" borderId="0" xfId="0" applyNumberFormat="1" applyFont="1" applyAlignment="1">
      <alignment horizontal="right" vertical="center"/>
    </xf>
    <xf numFmtId="0" fontId="9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</cellXfs>
  <cellStyles count="2">
    <cellStyle name="Нормален" xfId="0" builtinId="0"/>
    <cellStyle name="Нормален_Приходи местни дейности План 20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2"/>
  <sheetViews>
    <sheetView tabSelected="1" workbookViewId="0">
      <selection activeCell="C70" sqref="C70"/>
    </sheetView>
  </sheetViews>
  <sheetFormatPr defaultRowHeight="15" x14ac:dyDescent="0.25"/>
  <cols>
    <col min="1" max="1" width="2.28515625" style="1" customWidth="1"/>
    <col min="2" max="2" width="4" style="116" customWidth="1"/>
    <col min="3" max="3" width="100" style="1" customWidth="1"/>
    <col min="4" max="4" width="10.7109375" style="117" hidden="1" customWidth="1"/>
    <col min="5" max="5" width="10.140625" style="1" hidden="1" customWidth="1"/>
    <col min="6" max="6" width="9.5703125" style="1" hidden="1" customWidth="1"/>
    <col min="7" max="7" width="10.28515625" style="1" hidden="1" customWidth="1"/>
    <col min="8" max="8" width="10.5703125" style="1" hidden="1" customWidth="1"/>
    <col min="9" max="9" width="13.42578125" style="1" customWidth="1"/>
    <col min="10" max="10" width="0" style="1" hidden="1" customWidth="1"/>
    <col min="11" max="16384" width="9.140625" style="1"/>
  </cols>
  <sheetData>
    <row r="1" spans="1:13" ht="32.25" customHeight="1" x14ac:dyDescent="0.35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3" ht="30" customHeight="1" x14ac:dyDescent="0.2">
      <c r="A2" s="130" t="s">
        <v>1</v>
      </c>
      <c r="B2" s="130"/>
      <c r="C2" s="130"/>
      <c r="D2" s="130"/>
      <c r="E2" s="130"/>
      <c r="F2" s="130"/>
      <c r="G2" s="130"/>
      <c r="H2" s="130"/>
      <c r="I2" s="130"/>
      <c r="J2" s="130"/>
    </row>
    <row r="3" spans="1:13" ht="10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3" ht="16.5" customHeight="1" x14ac:dyDescent="0.25">
      <c r="A4" s="3"/>
      <c r="B4" s="4"/>
      <c r="C4" s="3"/>
      <c r="D4" s="5"/>
      <c r="E4" s="3"/>
      <c r="F4" s="3"/>
      <c r="G4" s="6"/>
    </row>
    <row r="5" spans="1:13" ht="15" customHeight="1" x14ac:dyDescent="0.2">
      <c r="A5" s="131" t="s">
        <v>2</v>
      </c>
      <c r="B5" s="131"/>
      <c r="C5" s="131"/>
      <c r="D5" s="131"/>
      <c r="E5" s="131"/>
      <c r="F5" s="131"/>
      <c r="G5" s="131"/>
      <c r="H5" s="131"/>
      <c r="I5" s="131"/>
      <c r="J5" s="131"/>
      <c r="K5" s="7"/>
      <c r="L5" s="7"/>
      <c r="M5" s="7"/>
    </row>
    <row r="6" spans="1:13" ht="15.75" customHeight="1" x14ac:dyDescent="0.25">
      <c r="A6" s="3"/>
      <c r="B6" s="4"/>
      <c r="C6" s="3"/>
      <c r="D6" s="8"/>
      <c r="E6" s="3"/>
      <c r="F6" s="3"/>
    </row>
    <row r="7" spans="1:13" ht="18" customHeight="1" x14ac:dyDescent="0.2">
      <c r="A7" s="3"/>
      <c r="B7" s="132" t="s">
        <v>3</v>
      </c>
      <c r="C7" s="132"/>
      <c r="D7" s="132"/>
      <c r="E7" s="132"/>
      <c r="F7" s="132"/>
      <c r="G7" s="132"/>
      <c r="H7" s="132"/>
      <c r="I7" s="132"/>
    </row>
    <row r="8" spans="1:13" ht="19.5" customHeight="1" x14ac:dyDescent="0.25">
      <c r="A8" s="3"/>
      <c r="B8" s="4"/>
      <c r="C8" s="3"/>
      <c r="D8" s="9"/>
      <c r="E8" s="3"/>
      <c r="F8" s="3"/>
      <c r="G8" s="3"/>
    </row>
    <row r="9" spans="1:13" s="12" customFormat="1" ht="17.25" hidden="1" customHeight="1" x14ac:dyDescent="0.2">
      <c r="A9" s="10"/>
      <c r="B9" s="11"/>
    </row>
    <row r="10" spans="1:13" ht="23.25" customHeight="1" thickBot="1" x14ac:dyDescent="0.25">
      <c r="A10" s="3"/>
      <c r="B10" s="4"/>
      <c r="C10" s="3"/>
      <c r="D10" s="3"/>
      <c r="E10" s="3"/>
      <c r="F10" s="3"/>
      <c r="G10" s="3"/>
      <c r="I10" s="13" t="s">
        <v>4</v>
      </c>
      <c r="J10" s="1">
        <v>2023</v>
      </c>
    </row>
    <row r="11" spans="1:13" ht="58.5" hidden="1" customHeight="1" x14ac:dyDescent="0.25">
      <c r="B11" s="14" t="s">
        <v>5</v>
      </c>
      <c r="C11" s="15" t="s">
        <v>6</v>
      </c>
      <c r="D11" s="16" t="s">
        <v>7</v>
      </c>
      <c r="E11" s="17" t="s">
        <v>8</v>
      </c>
      <c r="F11" s="18" t="s">
        <v>9</v>
      </c>
      <c r="G11" s="19" t="s">
        <v>10</v>
      </c>
      <c r="H11" s="20" t="s">
        <v>11</v>
      </c>
      <c r="I11" s="20" t="s">
        <v>12</v>
      </c>
    </row>
    <row r="12" spans="1:13" thickBot="1" x14ac:dyDescent="0.25">
      <c r="B12" s="21">
        <v>1</v>
      </c>
      <c r="C12" s="22" t="s">
        <v>13</v>
      </c>
      <c r="D12" s="23">
        <f>SUM(D13:D19)</f>
        <v>918200</v>
      </c>
      <c r="E12" s="24"/>
      <c r="F12" s="24"/>
      <c r="G12" s="23">
        <f>SUM(G13:G19)</f>
        <v>1089300</v>
      </c>
      <c r="H12" s="23">
        <f>SUM(H13:H19)</f>
        <v>1100786</v>
      </c>
      <c r="I12" s="25">
        <f>SUM(I13:I19)</f>
        <v>754600</v>
      </c>
      <c r="J12" s="26">
        <f>SUM(J13:J19)</f>
        <v>1424500</v>
      </c>
    </row>
    <row r="13" spans="1:13" x14ac:dyDescent="0.2">
      <c r="B13" s="27"/>
      <c r="C13" s="28" t="s">
        <v>14</v>
      </c>
      <c r="D13" s="29">
        <v>14000</v>
      </c>
      <c r="E13" s="30"/>
      <c r="F13" s="30"/>
      <c r="G13" s="31">
        <v>14000</v>
      </c>
      <c r="H13" s="32">
        <v>12077</v>
      </c>
      <c r="I13" s="32">
        <v>6100</v>
      </c>
      <c r="J13" s="32">
        <v>12000</v>
      </c>
      <c r="K13" s="33"/>
    </row>
    <row r="14" spans="1:13" x14ac:dyDescent="0.2">
      <c r="B14" s="34"/>
      <c r="C14" s="35" t="s">
        <v>15</v>
      </c>
      <c r="D14" s="36">
        <v>220000</v>
      </c>
      <c r="E14" s="37"/>
      <c r="F14" s="37"/>
      <c r="G14" s="36">
        <v>300000</v>
      </c>
      <c r="H14" s="38">
        <v>292949</v>
      </c>
      <c r="I14" s="38">
        <v>195000</v>
      </c>
      <c r="J14" s="38">
        <v>327000</v>
      </c>
    </row>
    <row r="15" spans="1:13" hidden="1" x14ac:dyDescent="0.2">
      <c r="B15" s="34"/>
      <c r="C15" s="35" t="s">
        <v>16</v>
      </c>
      <c r="D15" s="36"/>
      <c r="E15" s="37"/>
      <c r="F15" s="37"/>
      <c r="G15" s="36"/>
      <c r="H15" s="38"/>
      <c r="I15" s="38">
        <v>0</v>
      </c>
      <c r="J15" s="38">
        <v>0</v>
      </c>
    </row>
    <row r="16" spans="1:13" x14ac:dyDescent="0.2">
      <c r="B16" s="34"/>
      <c r="C16" s="35" t="s">
        <v>17</v>
      </c>
      <c r="D16" s="36">
        <v>550000</v>
      </c>
      <c r="E16" s="37"/>
      <c r="F16" s="37"/>
      <c r="G16" s="36">
        <v>570000</v>
      </c>
      <c r="H16" s="38">
        <v>572140</v>
      </c>
      <c r="I16" s="38">
        <v>395000</v>
      </c>
      <c r="J16" s="38">
        <v>650000</v>
      </c>
    </row>
    <row r="17" spans="2:10" x14ac:dyDescent="0.2">
      <c r="B17" s="34"/>
      <c r="C17" s="35" t="s">
        <v>18</v>
      </c>
      <c r="D17" s="36">
        <v>130000</v>
      </c>
      <c r="E17" s="37"/>
      <c r="F17" s="37"/>
      <c r="G17" s="36">
        <v>200000</v>
      </c>
      <c r="H17" s="38">
        <v>222482</v>
      </c>
      <c r="I17" s="38">
        <v>155000</v>
      </c>
      <c r="J17" s="38">
        <v>433000</v>
      </c>
    </row>
    <row r="18" spans="2:10" x14ac:dyDescent="0.2">
      <c r="B18" s="34"/>
      <c r="C18" s="35" t="s">
        <v>19</v>
      </c>
      <c r="D18" s="36">
        <v>4000</v>
      </c>
      <c r="E18" s="37"/>
      <c r="F18" s="37"/>
      <c r="G18" s="36">
        <v>5000</v>
      </c>
      <c r="H18" s="38">
        <v>1131</v>
      </c>
      <c r="I18" s="38">
        <v>2500</v>
      </c>
      <c r="J18" s="38">
        <v>2500</v>
      </c>
    </row>
    <row r="19" spans="2:10" ht="15.75" thickBot="1" x14ac:dyDescent="0.25">
      <c r="B19" s="39"/>
      <c r="C19" s="40" t="s">
        <v>20</v>
      </c>
      <c r="D19" s="41">
        <v>200</v>
      </c>
      <c r="E19" s="42"/>
      <c r="F19" s="42"/>
      <c r="G19" s="43">
        <v>300</v>
      </c>
      <c r="H19" s="44">
        <v>7</v>
      </c>
      <c r="I19" s="44">
        <v>1000</v>
      </c>
      <c r="J19" s="44">
        <v>0</v>
      </c>
    </row>
    <row r="20" spans="2:10" ht="15.75" thickBot="1" x14ac:dyDescent="0.25">
      <c r="B20" s="45"/>
      <c r="C20" s="46" t="s">
        <v>21</v>
      </c>
      <c r="D20" s="47"/>
      <c r="E20" s="38"/>
      <c r="F20" s="38"/>
      <c r="G20" s="47"/>
      <c r="H20" s="38"/>
      <c r="I20" s="48">
        <f>SUM(I13:I19)</f>
        <v>754600</v>
      </c>
      <c r="J20" s="12"/>
    </row>
    <row r="21" spans="2:10" thickBot="1" x14ac:dyDescent="0.25">
      <c r="B21" s="21">
        <v>2</v>
      </c>
      <c r="C21" s="49" t="s">
        <v>22</v>
      </c>
      <c r="D21" s="50">
        <f>SUM(D22:D27)</f>
        <v>1052000</v>
      </c>
      <c r="E21" s="51"/>
      <c r="F21" s="51"/>
      <c r="G21" s="50">
        <f>SUM(G22:G24)</f>
        <v>1105000</v>
      </c>
      <c r="H21" s="50">
        <f>SUM(H22:H24)</f>
        <v>1174208</v>
      </c>
      <c r="I21" s="52">
        <f>SUM(I22:I24)</f>
        <v>1232400</v>
      </c>
      <c r="J21" s="26">
        <f>SUM(J22:J24)</f>
        <v>1667500</v>
      </c>
    </row>
    <row r="22" spans="2:10" x14ac:dyDescent="0.2">
      <c r="B22" s="27"/>
      <c r="C22" s="28" t="s">
        <v>23</v>
      </c>
      <c r="D22" s="29">
        <v>140000</v>
      </c>
      <c r="E22" s="30"/>
      <c r="F22" s="30"/>
      <c r="G22" s="31">
        <v>140000</v>
      </c>
      <c r="H22" s="32">
        <v>212313</v>
      </c>
      <c r="I22" s="32">
        <v>470400</v>
      </c>
      <c r="J22" s="32">
        <v>357500</v>
      </c>
    </row>
    <row r="23" spans="2:10" x14ac:dyDescent="0.2">
      <c r="B23" s="34"/>
      <c r="C23" s="35" t="s">
        <v>24</v>
      </c>
      <c r="D23" s="36">
        <v>118000</v>
      </c>
      <c r="E23" s="37"/>
      <c r="F23" s="37"/>
      <c r="G23" s="36">
        <v>45000</v>
      </c>
      <c r="H23" s="38">
        <v>15539</v>
      </c>
      <c r="I23" s="38">
        <v>42000</v>
      </c>
      <c r="J23" s="38">
        <v>50000</v>
      </c>
    </row>
    <row r="24" spans="2:10" ht="15.75" thickBot="1" x14ac:dyDescent="0.25">
      <c r="B24" s="34"/>
      <c r="C24" s="35" t="s">
        <v>25</v>
      </c>
      <c r="D24" s="36">
        <v>794000</v>
      </c>
      <c r="E24" s="37"/>
      <c r="F24" s="37"/>
      <c r="G24" s="53">
        <v>920000</v>
      </c>
      <c r="H24" s="38">
        <v>946356</v>
      </c>
      <c r="I24" s="54">
        <v>720000</v>
      </c>
      <c r="J24" s="38">
        <v>1260000</v>
      </c>
    </row>
    <row r="25" spans="2:10" ht="15.75" hidden="1" thickBot="1" x14ac:dyDescent="0.25">
      <c r="B25" s="34"/>
      <c r="C25" s="35" t="s">
        <v>26</v>
      </c>
      <c r="D25" s="36"/>
      <c r="E25" s="37"/>
      <c r="F25" s="37"/>
      <c r="G25" s="55"/>
      <c r="H25" s="38"/>
      <c r="I25" s="38"/>
      <c r="J25" s="38"/>
    </row>
    <row r="26" spans="2:10" ht="15.75" hidden="1" thickBot="1" x14ac:dyDescent="0.25">
      <c r="B26" s="34"/>
      <c r="C26" s="56" t="s">
        <v>27</v>
      </c>
      <c r="D26" s="36"/>
      <c r="E26" s="37"/>
      <c r="F26" s="37"/>
      <c r="G26" s="55"/>
      <c r="H26" s="38"/>
      <c r="I26" s="38"/>
      <c r="J26" s="38"/>
    </row>
    <row r="27" spans="2:10" ht="15.75" hidden="1" thickBot="1" x14ac:dyDescent="0.25">
      <c r="B27" s="57"/>
      <c r="C27" s="58" t="s">
        <v>28</v>
      </c>
      <c r="D27" s="59"/>
      <c r="E27" s="37"/>
      <c r="F27" s="37"/>
      <c r="G27" s="55"/>
      <c r="H27" s="38"/>
      <c r="I27" s="38"/>
      <c r="J27" s="38"/>
    </row>
    <row r="28" spans="2:10" s="3" customFormat="1" ht="15.75" hidden="1" thickBot="1" x14ac:dyDescent="0.25">
      <c r="B28" s="60"/>
      <c r="C28" s="61" t="s">
        <v>29</v>
      </c>
      <c r="D28" s="62"/>
      <c r="E28" s="63"/>
      <c r="F28" s="63"/>
      <c r="G28" s="55"/>
      <c r="H28" s="64"/>
      <c r="I28" s="64"/>
      <c r="J28" s="64"/>
    </row>
    <row r="29" spans="2:10" thickBot="1" x14ac:dyDescent="0.25">
      <c r="B29" s="21">
        <v>3</v>
      </c>
      <c r="C29" s="22" t="s">
        <v>30</v>
      </c>
      <c r="D29" s="23">
        <f>SUM(D30:D36)</f>
        <v>935100</v>
      </c>
      <c r="E29" s="24"/>
      <c r="F29" s="24"/>
      <c r="G29" s="23">
        <f>SUM(G30:G36)</f>
        <v>1086200</v>
      </c>
      <c r="H29" s="23">
        <f>SUM(H30:H36)</f>
        <v>1081729</v>
      </c>
      <c r="I29" s="25">
        <f>SUM(I30:I36)</f>
        <v>1090190</v>
      </c>
      <c r="J29" s="26">
        <f>SUM(J30:J36)</f>
        <v>1337500</v>
      </c>
    </row>
    <row r="30" spans="2:10" x14ac:dyDescent="0.2">
      <c r="B30" s="34"/>
      <c r="C30" s="35" t="s">
        <v>31</v>
      </c>
      <c r="D30" s="36">
        <v>45000</v>
      </c>
      <c r="E30" s="37"/>
      <c r="F30" s="65"/>
      <c r="G30" s="36">
        <v>60000</v>
      </c>
      <c r="H30" s="38">
        <v>63877</v>
      </c>
      <c r="I30" s="38">
        <v>180000</v>
      </c>
      <c r="J30" s="38">
        <v>125000</v>
      </c>
    </row>
    <row r="31" spans="2:10" x14ac:dyDescent="0.2">
      <c r="B31" s="34"/>
      <c r="C31" s="35" t="s">
        <v>32</v>
      </c>
      <c r="D31" s="36">
        <v>50000</v>
      </c>
      <c r="E31" s="37"/>
      <c r="F31" s="37"/>
      <c r="G31" s="36">
        <v>45000</v>
      </c>
      <c r="H31" s="38">
        <v>18338</v>
      </c>
      <c r="I31" s="38">
        <v>42500</v>
      </c>
      <c r="J31" s="38">
        <v>40000</v>
      </c>
    </row>
    <row r="32" spans="2:10" x14ac:dyDescent="0.2">
      <c r="B32" s="34"/>
      <c r="C32" s="35" t="s">
        <v>33</v>
      </c>
      <c r="D32" s="36">
        <v>780000</v>
      </c>
      <c r="E32" s="37"/>
      <c r="F32" s="37"/>
      <c r="G32" s="36">
        <v>920000</v>
      </c>
      <c r="H32" s="38">
        <v>949358</v>
      </c>
      <c r="I32" s="38">
        <v>787390</v>
      </c>
      <c r="J32" s="38">
        <v>1082000</v>
      </c>
    </row>
    <row r="33" spans="1:10" x14ac:dyDescent="0.2">
      <c r="B33" s="34"/>
      <c r="C33" s="35" t="s">
        <v>34</v>
      </c>
      <c r="D33" s="36">
        <v>25000</v>
      </c>
      <c r="E33" s="37"/>
      <c r="F33" s="37"/>
      <c r="G33" s="36">
        <v>25000</v>
      </c>
      <c r="H33" s="38">
        <v>16527</v>
      </c>
      <c r="I33" s="38">
        <v>50000</v>
      </c>
      <c r="J33" s="38">
        <v>30000</v>
      </c>
    </row>
    <row r="34" spans="1:10" x14ac:dyDescent="0.2">
      <c r="B34" s="34"/>
      <c r="C34" s="35" t="s">
        <v>35</v>
      </c>
      <c r="D34" s="36">
        <v>30000</v>
      </c>
      <c r="E34" s="37"/>
      <c r="F34" s="37"/>
      <c r="G34" s="36">
        <v>35000</v>
      </c>
      <c r="H34" s="38">
        <v>33376</v>
      </c>
      <c r="I34" s="38">
        <v>30000</v>
      </c>
      <c r="J34" s="38">
        <v>60000</v>
      </c>
    </row>
    <row r="35" spans="1:10" x14ac:dyDescent="0.2">
      <c r="B35" s="34"/>
      <c r="C35" s="35" t="s">
        <v>36</v>
      </c>
      <c r="D35" s="36">
        <v>100</v>
      </c>
      <c r="E35" s="37"/>
      <c r="F35" s="37"/>
      <c r="G35" s="36">
        <v>200</v>
      </c>
      <c r="H35" s="38">
        <v>253</v>
      </c>
      <c r="I35" s="38">
        <v>300</v>
      </c>
      <c r="J35" s="38">
        <v>500</v>
      </c>
    </row>
    <row r="36" spans="1:10" ht="15.75" thickBot="1" x14ac:dyDescent="0.25">
      <c r="B36" s="39"/>
      <c r="C36" s="66" t="s">
        <v>37</v>
      </c>
      <c r="D36" s="67">
        <v>5000</v>
      </c>
      <c r="E36" s="42"/>
      <c r="F36" s="42"/>
      <c r="G36" s="53">
        <v>1000</v>
      </c>
      <c r="H36" s="44">
        <v>0</v>
      </c>
      <c r="I36" s="44">
        <v>0</v>
      </c>
      <c r="J36" s="44">
        <v>0</v>
      </c>
    </row>
    <row r="37" spans="1:10" thickBot="1" x14ac:dyDescent="0.25">
      <c r="B37" s="21">
        <v>4</v>
      </c>
      <c r="C37" s="68" t="s">
        <v>38</v>
      </c>
      <c r="D37" s="23">
        <f>SUM(D38:D39)</f>
        <v>20000</v>
      </c>
      <c r="E37" s="24"/>
      <c r="F37" s="24"/>
      <c r="G37" s="23">
        <f>SUM(G38:G39)</f>
        <v>43000</v>
      </c>
      <c r="H37" s="23">
        <f>SUM(H38:H39)</f>
        <v>47382</v>
      </c>
      <c r="I37" s="25">
        <f>SUM(I38:I39)</f>
        <v>31000</v>
      </c>
      <c r="J37" s="26">
        <f>SUM(J38:J39)</f>
        <v>49000</v>
      </c>
    </row>
    <row r="38" spans="1:10" x14ac:dyDescent="0.2">
      <c r="B38" s="69"/>
      <c r="C38" s="28" t="s">
        <v>39</v>
      </c>
      <c r="D38" s="29"/>
      <c r="E38" s="30"/>
      <c r="F38" s="30"/>
      <c r="G38" s="70">
        <v>3000</v>
      </c>
      <c r="H38" s="32">
        <v>7715</v>
      </c>
      <c r="I38" s="32">
        <v>1000</v>
      </c>
      <c r="J38" s="32">
        <v>5000</v>
      </c>
    </row>
    <row r="39" spans="1:10" ht="15.75" thickBot="1" x14ac:dyDescent="0.25">
      <c r="B39" s="71"/>
      <c r="C39" s="72" t="s">
        <v>40</v>
      </c>
      <c r="D39" s="43">
        <v>20000</v>
      </c>
      <c r="E39" s="42"/>
      <c r="F39" s="42"/>
      <c r="G39" s="53">
        <v>40000</v>
      </c>
      <c r="H39" s="44">
        <v>39667</v>
      </c>
      <c r="I39" s="44">
        <v>30000</v>
      </c>
      <c r="J39" s="44">
        <v>44000</v>
      </c>
    </row>
    <row r="40" spans="1:10" thickBot="1" x14ac:dyDescent="0.25">
      <c r="B40" s="21">
        <v>5</v>
      </c>
      <c r="C40" s="22" t="s">
        <v>41</v>
      </c>
      <c r="D40" s="23">
        <v>10000</v>
      </c>
      <c r="E40" s="24"/>
      <c r="F40" s="24"/>
      <c r="G40" s="23">
        <v>10000</v>
      </c>
      <c r="H40" s="23">
        <v>36929</v>
      </c>
      <c r="I40" s="25">
        <v>2500</v>
      </c>
      <c r="J40" s="73">
        <v>5000</v>
      </c>
    </row>
    <row r="41" spans="1:10" thickBot="1" x14ac:dyDescent="0.25">
      <c r="A41" s="3"/>
      <c r="B41" s="21">
        <v>6</v>
      </c>
      <c r="C41" s="68" t="s">
        <v>42</v>
      </c>
      <c r="D41" s="74">
        <f>SUM(D42:D43)</f>
        <v>-80000</v>
      </c>
      <c r="E41" s="75"/>
      <c r="F41" s="24"/>
      <c r="G41" s="76">
        <f>SUM(G42:G43)</f>
        <v>-80000</v>
      </c>
      <c r="H41" s="76">
        <f>SUM(H42:H43)</f>
        <v>-70562</v>
      </c>
      <c r="I41" s="74">
        <f>SUM(I42:I43)</f>
        <v>-55000</v>
      </c>
      <c r="J41" s="77">
        <f>SUM(J42:J43)</f>
        <v>-80000</v>
      </c>
    </row>
    <row r="42" spans="1:10" ht="15.75" thickBot="1" x14ac:dyDescent="0.3">
      <c r="B42" s="27"/>
      <c r="C42" s="28" t="s">
        <v>43</v>
      </c>
      <c r="D42" s="78">
        <v>-50000</v>
      </c>
      <c r="E42" s="79"/>
      <c r="F42" s="30"/>
      <c r="G42" s="80">
        <v>-50000</v>
      </c>
      <c r="H42" s="32">
        <v>-43034</v>
      </c>
      <c r="I42" s="32">
        <v>-33000</v>
      </c>
      <c r="J42" s="32">
        <v>-50000</v>
      </c>
    </row>
    <row r="43" spans="1:10" ht="15.75" thickBot="1" x14ac:dyDescent="0.3">
      <c r="B43" s="39"/>
      <c r="C43" s="66" t="s">
        <v>44</v>
      </c>
      <c r="D43" s="78">
        <v>-30000</v>
      </c>
      <c r="E43" s="81"/>
      <c r="F43" s="42"/>
      <c r="G43" s="80">
        <v>-30000</v>
      </c>
      <c r="H43" s="44">
        <v>-27528</v>
      </c>
      <c r="I43" s="44">
        <v>-22000</v>
      </c>
      <c r="J43" s="44">
        <v>-30000</v>
      </c>
    </row>
    <row r="44" spans="1:10" thickBot="1" x14ac:dyDescent="0.25">
      <c r="B44" s="21">
        <v>7</v>
      </c>
      <c r="C44" s="82" t="s">
        <v>45</v>
      </c>
      <c r="D44" s="74">
        <f>SUM(D45:D48)</f>
        <v>355000</v>
      </c>
      <c r="E44" s="75"/>
      <c r="F44" s="24"/>
      <c r="G44" s="76">
        <f>SUM(G45:G48)</f>
        <v>325000</v>
      </c>
      <c r="H44" s="76">
        <f>SUM(H45:H48)</f>
        <v>223485</v>
      </c>
      <c r="I44" s="74">
        <f>SUM(I45:I48)</f>
        <v>150800</v>
      </c>
      <c r="J44" s="48">
        <f>SUM(J45:J48)</f>
        <v>300000</v>
      </c>
    </row>
    <row r="45" spans="1:10" x14ac:dyDescent="0.25">
      <c r="B45" s="27"/>
      <c r="C45" s="28" t="s">
        <v>46</v>
      </c>
      <c r="D45" s="83">
        <v>250000</v>
      </c>
      <c r="E45" s="79"/>
      <c r="F45" s="30"/>
      <c r="G45" s="84">
        <v>200000</v>
      </c>
      <c r="H45" s="32">
        <v>28272</v>
      </c>
      <c r="I45" s="32">
        <v>25600</v>
      </c>
      <c r="J45" s="32">
        <v>30000</v>
      </c>
    </row>
    <row r="46" spans="1:10" x14ac:dyDescent="0.25">
      <c r="B46" s="85"/>
      <c r="C46" s="28" t="s">
        <v>47</v>
      </c>
      <c r="D46" s="83"/>
      <c r="E46" s="79"/>
      <c r="F46" s="30"/>
      <c r="G46" s="84"/>
      <c r="H46" s="32"/>
      <c r="I46" s="32">
        <v>10200</v>
      </c>
      <c r="J46" s="32"/>
    </row>
    <row r="47" spans="1:10" x14ac:dyDescent="0.25">
      <c r="B47" s="57"/>
      <c r="C47" s="35" t="s">
        <v>48</v>
      </c>
      <c r="D47" s="86"/>
      <c r="E47" s="87"/>
      <c r="F47" s="37"/>
      <c r="G47" s="88"/>
      <c r="H47" s="38">
        <v>71052</v>
      </c>
      <c r="I47" s="38">
        <v>55000</v>
      </c>
      <c r="J47" s="38">
        <v>20000</v>
      </c>
    </row>
    <row r="48" spans="1:10" ht="15.75" thickBot="1" x14ac:dyDescent="0.3">
      <c r="B48" s="57"/>
      <c r="C48" s="89" t="s">
        <v>49</v>
      </c>
      <c r="D48" s="90">
        <v>105000</v>
      </c>
      <c r="E48" s="81"/>
      <c r="F48" s="91"/>
      <c r="G48" s="84">
        <v>125000</v>
      </c>
      <c r="H48" s="44">
        <v>124161</v>
      </c>
      <c r="I48" s="44">
        <v>60000</v>
      </c>
      <c r="J48" s="44">
        <v>250000</v>
      </c>
    </row>
    <row r="49" spans="1:13" thickBot="1" x14ac:dyDescent="0.25">
      <c r="B49" s="21">
        <v>8</v>
      </c>
      <c r="C49" s="22" t="s">
        <v>50</v>
      </c>
      <c r="D49" s="74">
        <v>40000</v>
      </c>
      <c r="E49" s="75"/>
      <c r="F49" s="24"/>
      <c r="G49" s="92">
        <v>40000</v>
      </c>
      <c r="H49" s="92">
        <v>16540</v>
      </c>
      <c r="I49" s="93">
        <v>20000</v>
      </c>
      <c r="J49" s="94">
        <v>47000</v>
      </c>
    </row>
    <row r="50" spans="1:13" ht="16.5" hidden="1" customHeight="1" x14ac:dyDescent="0.2">
      <c r="B50" s="95">
        <v>9</v>
      </c>
      <c r="C50" s="96" t="s">
        <v>51</v>
      </c>
      <c r="D50" s="48">
        <v>0</v>
      </c>
      <c r="E50" s="97"/>
      <c r="F50" s="98"/>
      <c r="G50" s="99"/>
      <c r="H50" s="100">
        <v>2000</v>
      </c>
      <c r="I50" s="100"/>
      <c r="J50" s="100"/>
    </row>
    <row r="51" spans="1:13" ht="18" customHeight="1" thickBot="1" x14ac:dyDescent="0.25">
      <c r="B51" s="27"/>
      <c r="C51" s="101" t="s">
        <v>52</v>
      </c>
      <c r="D51" s="94" t="e">
        <f>SUM(D50,D49,D44,D41,#REF!,D40,D37,D29,D21)</f>
        <v>#REF!</v>
      </c>
      <c r="E51" s="102" t="e">
        <f>SUM(E50,E49,E44,E41,#REF!,E40,E37,E29,E21)</f>
        <v>#REF!</v>
      </c>
      <c r="F51" s="94" t="e">
        <f>SUM(F50,F49,F44,F41,#REF!,F40,F37,F29,F21)</f>
        <v>#REF!</v>
      </c>
      <c r="G51" s="103">
        <f>SUM(G50+G49+G44+G41+G40+G37+G29+G21)</f>
        <v>2529200</v>
      </c>
      <c r="H51" s="103">
        <f>SUM(H50+H49+H44+H41+H40+H37+H29+H21)</f>
        <v>2511711</v>
      </c>
      <c r="I51" s="48">
        <f>SUM(I50+I49+I44+I41+I40+I37+I29+I21)</f>
        <v>2471890</v>
      </c>
      <c r="J51" s="104">
        <f>SUM(J50+J49+J44+J41+J40+J37+J29+J21)</f>
        <v>3326000</v>
      </c>
    </row>
    <row r="52" spans="1:13" ht="19.5" hidden="1" customHeight="1" x14ac:dyDescent="0.2">
      <c r="B52" s="57">
        <v>10</v>
      </c>
      <c r="C52" s="105" t="s">
        <v>53</v>
      </c>
      <c r="D52" s="106"/>
      <c r="E52" s="12"/>
      <c r="F52" s="107"/>
      <c r="G52" s="108"/>
      <c r="H52" s="98"/>
      <c r="I52" s="98"/>
      <c r="J52" s="98"/>
    </row>
    <row r="53" spans="1:13" ht="20.25" customHeight="1" thickBot="1" x14ac:dyDescent="0.25">
      <c r="B53" s="109"/>
      <c r="C53" s="110" t="s">
        <v>54</v>
      </c>
      <c r="D53" s="48" t="e">
        <f>D51+D12+D52</f>
        <v>#REF!</v>
      </c>
      <c r="E53" s="111" t="e">
        <f>E51+E12+E52</f>
        <v>#REF!</v>
      </c>
      <c r="F53" s="48" t="e">
        <f>F51+F12+F52</f>
        <v>#REF!</v>
      </c>
      <c r="G53" s="112">
        <f>SUM(G51+G12)</f>
        <v>3618500</v>
      </c>
      <c r="H53" s="112">
        <f>SUM(H51+H12)</f>
        <v>3612497</v>
      </c>
      <c r="I53" s="113">
        <f>SUM(I51+I12)</f>
        <v>3226490</v>
      </c>
      <c r="J53" s="114">
        <f>SUM(J51+J12)</f>
        <v>4750500</v>
      </c>
      <c r="M53" s="33"/>
    </row>
    <row r="54" spans="1:13" ht="17.25" customHeight="1" x14ac:dyDescent="0.2">
      <c r="A54" s="3"/>
      <c r="B54" s="133"/>
      <c r="C54" s="133"/>
      <c r="D54" s="115"/>
    </row>
    <row r="55" spans="1:13" x14ac:dyDescent="0.25">
      <c r="I55" s="33"/>
    </row>
    <row r="56" spans="1:13" x14ac:dyDescent="0.25">
      <c r="B56" s="118" t="s">
        <v>55</v>
      </c>
    </row>
    <row r="57" spans="1:13" x14ac:dyDescent="0.25">
      <c r="B57" s="119" t="s">
        <v>56</v>
      </c>
    </row>
    <row r="58" spans="1:13" x14ac:dyDescent="0.25">
      <c r="B58" s="119" t="s">
        <v>57</v>
      </c>
      <c r="D58" s="120"/>
    </row>
    <row r="59" spans="1:13" x14ac:dyDescent="0.25">
      <c r="B59" s="119"/>
      <c r="D59" s="120"/>
    </row>
    <row r="60" spans="1:13" x14ac:dyDescent="0.25">
      <c r="B60" s="119"/>
      <c r="D60" s="120"/>
    </row>
    <row r="61" spans="1:13" x14ac:dyDescent="0.25">
      <c r="B61" s="121"/>
      <c r="D61" s="122"/>
    </row>
    <row r="62" spans="1:13" x14ac:dyDescent="0.25">
      <c r="B62" s="117"/>
    </row>
    <row r="63" spans="1:13" x14ac:dyDescent="0.25">
      <c r="B63" s="121"/>
    </row>
    <row r="64" spans="1:13" x14ac:dyDescent="0.25">
      <c r="B64" s="121"/>
    </row>
    <row r="65" spans="2:9" x14ac:dyDescent="0.25">
      <c r="B65" s="123"/>
    </row>
    <row r="66" spans="2:9" x14ac:dyDescent="0.25">
      <c r="B66" s="121"/>
    </row>
    <row r="67" spans="2:9" x14ac:dyDescent="0.25">
      <c r="B67" s="121"/>
    </row>
    <row r="68" spans="2:9" x14ac:dyDescent="0.25">
      <c r="B68" s="121"/>
    </row>
    <row r="69" spans="2:9" ht="15" customHeight="1" x14ac:dyDescent="0.25">
      <c r="B69" s="124"/>
    </row>
    <row r="70" spans="2:9" x14ac:dyDescent="0.25">
      <c r="B70" s="125"/>
      <c r="G70" s="134"/>
      <c r="H70" s="134"/>
      <c r="I70" s="135"/>
    </row>
    <row r="72" spans="2:9" x14ac:dyDescent="0.25">
      <c r="B72" s="126"/>
      <c r="C72" s="127"/>
    </row>
    <row r="73" spans="2:9" x14ac:dyDescent="0.25">
      <c r="B73" s="126"/>
      <c r="C73" s="127"/>
    </row>
    <row r="76" spans="2:9" ht="12.75" x14ac:dyDescent="0.2">
      <c r="D76" s="1"/>
    </row>
    <row r="78" spans="2:9" x14ac:dyDescent="0.25">
      <c r="D78" s="128"/>
    </row>
    <row r="81" spans="4:4" ht="12.75" x14ac:dyDescent="0.2">
      <c r="D81" s="1"/>
    </row>
    <row r="82" spans="4:4" ht="12.75" x14ac:dyDescent="0.2">
      <c r="D82" s="1"/>
    </row>
  </sheetData>
  <mergeCells count="6">
    <mergeCell ref="G70:I70"/>
    <mergeCell ref="A1:J1"/>
    <mergeCell ref="A2:J2"/>
    <mergeCell ref="A5:J5"/>
    <mergeCell ref="B7:I7"/>
    <mergeCell ref="B54:C54"/>
  </mergeCells>
  <pageMargins left="0.59055118110236227" right="0.59055118110236227" top="0.55118110236220474" bottom="0.35433070866141736" header="0.31496062992125984" footer="0.23622047244094491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2026-08-28T09:30:24Z</dcterms:created>
  <dcterms:modified xsi:type="dcterms:W3CDTF">2026-08-28T12:04:50Z</dcterms:modified>
</cp:coreProperties>
</file>