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11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 localSheetId="0">#REF!,#REF!,#REF!,#REF!,#REF!,#REF!,#REF!,#REF!,#REF!,#REF!,#REF!,#REF!,#REF!,#REF!,#REF!,#REF!,#REF!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F41" i="1" s="1"/>
  <c r="F46" i="1" s="1"/>
  <c r="F42" i="1"/>
  <c r="E41" i="1"/>
  <c r="F38" i="1"/>
  <c r="F28" i="1"/>
  <c r="E28" i="1"/>
  <c r="E46" i="1" s="1"/>
  <c r="F24" i="1"/>
  <c r="E24" i="1"/>
  <c r="F19" i="1"/>
  <c r="F16" i="1" s="1"/>
  <c r="E19" i="1"/>
  <c r="F17" i="1"/>
  <c r="E17" i="1"/>
  <c r="E16" i="1"/>
</calcChain>
</file>

<file path=xl/sharedStrings.xml><?xml version="1.0" encoding="utf-8"?>
<sst xmlns="http://schemas.openxmlformats.org/spreadsheetml/2006/main" count="78" uniqueCount="77">
  <si>
    <t>ОБЩИНА БЯЛА, ОБЛАСТ РУСЕ</t>
  </si>
  <si>
    <t>7100 Бяла, обл.Русе, пл.“Екзарх Йосиф І ” № 1, тел. 0817/7 20-20, факс 0817/746-34, е-mail: byala.rs@byala.bg</t>
  </si>
  <si>
    <t>Приложение №11</t>
  </si>
  <si>
    <t>Утвърдил:</t>
  </si>
  <si>
    <t>Димитър Славов</t>
  </si>
  <si>
    <t>Кмет на Община Бяла</t>
  </si>
  <si>
    <t>П Л А Н - С М Е Т К А</t>
  </si>
  <si>
    <t>за разходите на Общинско предприятие "Регионално депо Бяла", гр. Бяла
 за 2026 г.</t>
  </si>
  <si>
    <t>Параграф</t>
  </si>
  <si>
    <t xml:space="preserve">     Наименование</t>
  </si>
  <si>
    <t>Натурален показател</t>
  </si>
  <si>
    <t xml:space="preserve">План                            </t>
  </si>
  <si>
    <t>Дял на Община Бяла 
176 830,00 € 
(34,63% от 510 627.20 €)
 и 82 679 € преходен остатък от 2025 г.</t>
  </si>
  <si>
    <t xml:space="preserve">Фонд работна Заплата </t>
  </si>
  <si>
    <t>01-00</t>
  </si>
  <si>
    <t>Заплати и възнаграждения</t>
  </si>
  <si>
    <t>01-01</t>
  </si>
  <si>
    <t>Заплати на персонал нает по трудови правоотношения</t>
  </si>
  <si>
    <t>02-00</t>
  </si>
  <si>
    <t>Други възнаграждения и плащания</t>
  </si>
  <si>
    <t>02-02</t>
  </si>
  <si>
    <t>Разход за персонала по извънтрудови правоотношения</t>
  </si>
  <si>
    <t>02-05</t>
  </si>
  <si>
    <t>СБКО</t>
  </si>
  <si>
    <t>02-08</t>
  </si>
  <si>
    <t>Обезщетение на персонала с характер на възнграждение</t>
  </si>
  <si>
    <t>02-09</t>
  </si>
  <si>
    <t>Други лащания и възнаграждения</t>
  </si>
  <si>
    <t>05-00</t>
  </si>
  <si>
    <t>Задължителни осигурителни вноски от работодател</t>
  </si>
  <si>
    <t>05-51</t>
  </si>
  <si>
    <t>Осиг. вноски за ДОО</t>
  </si>
  <si>
    <t>05-60</t>
  </si>
  <si>
    <t>З О В от работодател</t>
  </si>
  <si>
    <t>05-80</t>
  </si>
  <si>
    <t>Вноски за ДЗПО</t>
  </si>
  <si>
    <t>10-00</t>
  </si>
  <si>
    <t>Издръжка</t>
  </si>
  <si>
    <t>10-12</t>
  </si>
  <si>
    <t>Медикаменти</t>
  </si>
  <si>
    <t>10-13</t>
  </si>
  <si>
    <t>Постелен инвентар и облекло</t>
  </si>
  <si>
    <t>10-15</t>
  </si>
  <si>
    <t xml:space="preserve">Материали </t>
  </si>
  <si>
    <t>10-16</t>
  </si>
  <si>
    <t>Вода, ел. енергия, горива</t>
  </si>
  <si>
    <t>10-20</t>
  </si>
  <si>
    <t xml:space="preserve">Външни услуги </t>
  </si>
  <si>
    <t>10-30</t>
  </si>
  <si>
    <t>Текущ ремонт</t>
  </si>
  <si>
    <t>10-51</t>
  </si>
  <si>
    <t>Командировки в страната</t>
  </si>
  <si>
    <t>10-62</t>
  </si>
  <si>
    <t>Разходи за застраховки</t>
  </si>
  <si>
    <t>10-98</t>
  </si>
  <si>
    <t>Разходи, некласифицирани в другите параграфи и подпараграфи</t>
  </si>
  <si>
    <t>19-00</t>
  </si>
  <si>
    <t>Платени данъци, такси и административни санкции</t>
  </si>
  <si>
    <t>19-01</t>
  </si>
  <si>
    <t>19-81</t>
  </si>
  <si>
    <t>Платени общински данъци и такси</t>
  </si>
  <si>
    <t>52-00</t>
  </si>
  <si>
    <t>Придобиване на ДМА</t>
  </si>
  <si>
    <t>52-03</t>
  </si>
  <si>
    <t>Придобиване на друго оборудване, машини и съоръжения</t>
  </si>
  <si>
    <t>52-04</t>
  </si>
  <si>
    <t>Придобиване на транспортни средства</t>
  </si>
  <si>
    <t>52-05</t>
  </si>
  <si>
    <t>Придобиване на стопански инвентар</t>
  </si>
  <si>
    <t>00-98</t>
  </si>
  <si>
    <t>Резерв за непредвидени и неотложни разходи</t>
  </si>
  <si>
    <t xml:space="preserve">     Общо</t>
  </si>
  <si>
    <t>ДИМИТЪР СЛАВОВ</t>
  </si>
  <si>
    <t>област Русе</t>
  </si>
  <si>
    <t>Изготвил:</t>
  </si>
  <si>
    <t>Мария Личева</t>
  </si>
  <si>
    <t>Старши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</si>
</sst>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лв.&quot;"/>
  </numFmts>
  <fonts count="26" x14ac:knownFonts="1">
    <font>
      <sz val="10"/>
      <name val="Arial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8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 tint="0.249977111117893"/>
      <name val="Times New Roman"/>
      <family val="1"/>
      <charset val="204"/>
    </font>
    <font>
      <b/>
      <sz val="12"/>
      <color theme="1" tint="0.249977111117893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  <font>
      <i/>
      <sz val="11"/>
      <color theme="0"/>
      <name val="Times New Roman"/>
      <family val="1"/>
      <charset val="204"/>
    </font>
    <font>
      <sz val="12"/>
      <color theme="0"/>
      <name val="Arial"/>
      <family val="2"/>
      <charset val="204"/>
    </font>
    <font>
      <b/>
      <sz val="1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2" fillId="0" borderId="0" xfId="1" applyFont="1" applyBorder="1" applyAlignment="1">
      <alignment horizontal="center" wrapText="1"/>
    </xf>
    <xf numFmtId="0" fontId="4" fillId="0" borderId="0" xfId="1" applyFont="1"/>
    <xf numFmtId="0" fontId="4" fillId="0" borderId="0" xfId="1" applyFont="1" applyBorder="1" applyAlignment="1"/>
    <xf numFmtId="0" fontId="4" fillId="0" borderId="0" xfId="1" applyFont="1" applyAlignment="1"/>
    <xf numFmtId="49" fontId="4" fillId="0" borderId="0" xfId="1" applyNumberFormat="1" applyFont="1" applyAlignment="1"/>
    <xf numFmtId="2" fontId="4" fillId="0" borderId="0" xfId="1" applyNumberFormat="1" applyFont="1" applyAlignment="1"/>
    <xf numFmtId="49" fontId="4" fillId="0" borderId="0" xfId="1" applyNumberFormat="1" applyFont="1"/>
    <xf numFmtId="0" fontId="4" fillId="0" borderId="0" xfId="1" applyFont="1" applyAlignment="1">
      <alignment horizontal="center"/>
    </xf>
    <xf numFmtId="2" fontId="5" fillId="0" borderId="0" xfId="1" applyNumberFormat="1" applyFont="1" applyAlignment="1">
      <alignment horizontal="right"/>
    </xf>
    <xf numFmtId="2" fontId="6" fillId="0" borderId="0" xfId="1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2" fontId="10" fillId="0" borderId="0" xfId="1" applyNumberFormat="1" applyFont="1" applyAlignment="1">
      <alignment horizontal="right"/>
    </xf>
    <xf numFmtId="0" fontId="7" fillId="0" borderId="0" xfId="1" applyFont="1"/>
    <xf numFmtId="0" fontId="7" fillId="0" borderId="0" xfId="1" applyFont="1" applyAlignment="1">
      <alignment horizontal="left"/>
    </xf>
    <xf numFmtId="2" fontId="9" fillId="0" borderId="0" xfId="1" applyNumberFormat="1" applyFont="1" applyFill="1" applyAlignment="1">
      <alignment horizontal="center"/>
    </xf>
    <xf numFmtId="0" fontId="6" fillId="0" borderId="0" xfId="1" applyFont="1" applyAlignment="1">
      <alignment horizontal="right"/>
    </xf>
    <xf numFmtId="2" fontId="4" fillId="0" borderId="0" xfId="1" applyNumberFormat="1" applyFont="1" applyFill="1" applyAlignment="1">
      <alignment horizontal="center"/>
    </xf>
    <xf numFmtId="2" fontId="12" fillId="0" borderId="0" xfId="1" applyNumberFormat="1" applyFont="1" applyAlignment="1">
      <alignment horizontal="center" wrapText="1"/>
    </xf>
    <xf numFmtId="49" fontId="12" fillId="0" borderId="0" xfId="1" applyNumberFormat="1" applyFont="1" applyAlignment="1">
      <alignment horizontal="center" wrapText="1"/>
    </xf>
    <xf numFmtId="0" fontId="12" fillId="0" borderId="0" xfId="1" applyFont="1" applyAlignment="1">
      <alignment horizontal="center" wrapText="1"/>
    </xf>
    <xf numFmtId="0" fontId="13" fillId="0" borderId="0" xfId="1" applyFont="1"/>
    <xf numFmtId="49" fontId="6" fillId="0" borderId="2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top" wrapText="1"/>
    </xf>
    <xf numFmtId="0" fontId="6" fillId="0" borderId="2" xfId="1" applyFont="1" applyFill="1" applyBorder="1" applyAlignment="1">
      <alignment vertical="top" wrapText="1"/>
    </xf>
    <xf numFmtId="0" fontId="6" fillId="0" borderId="2" xfId="1" applyFont="1" applyFill="1" applyBorder="1" applyAlignment="1">
      <alignment horizontal="center" vertical="top" wrapText="1"/>
    </xf>
    <xf numFmtId="164" fontId="6" fillId="0" borderId="2" xfId="1" applyNumberFormat="1" applyFont="1" applyFill="1" applyBorder="1" applyAlignment="1">
      <alignment horizontal="right" vertical="center"/>
    </xf>
    <xf numFmtId="2" fontId="6" fillId="0" borderId="2" xfId="1" applyNumberFormat="1" applyFont="1" applyFill="1" applyBorder="1" applyAlignment="1">
      <alignment horizontal="right" vertical="center"/>
    </xf>
    <xf numFmtId="49" fontId="6" fillId="0" borderId="2" xfId="1" quotePrefix="1" applyNumberFormat="1" applyFont="1" applyBorder="1" applyAlignment="1">
      <alignment horizontal="center" vertical="top" wrapText="1"/>
    </xf>
    <xf numFmtId="0" fontId="6" fillId="0" borderId="2" xfId="1" applyFont="1" applyBorder="1" applyAlignment="1">
      <alignment vertical="top" wrapText="1"/>
    </xf>
    <xf numFmtId="0" fontId="6" fillId="0" borderId="2" xfId="1" applyFont="1" applyBorder="1" applyAlignment="1">
      <alignment horizontal="center" vertical="top" wrapText="1"/>
    </xf>
    <xf numFmtId="164" fontId="6" fillId="0" borderId="2" xfId="1" applyNumberFormat="1" applyFont="1" applyFill="1" applyBorder="1" applyAlignment="1">
      <alignment horizontal="right" vertical="center" wrapText="1"/>
    </xf>
    <xf numFmtId="2" fontId="6" fillId="0" borderId="2" xfId="1" applyNumberFormat="1" applyFont="1" applyFill="1" applyBorder="1" applyAlignment="1">
      <alignment horizontal="right" vertical="center" wrapText="1"/>
    </xf>
    <xf numFmtId="49" fontId="15" fillId="0" borderId="2" xfId="1" quotePrefix="1" applyNumberFormat="1" applyFont="1" applyBorder="1" applyAlignment="1">
      <alignment horizontal="center" vertical="top" wrapText="1"/>
    </xf>
    <xf numFmtId="0" fontId="15" fillId="0" borderId="2" xfId="1" applyFont="1" applyBorder="1" applyAlignment="1">
      <alignment vertical="top" wrapText="1"/>
    </xf>
    <xf numFmtId="164" fontId="15" fillId="0" borderId="2" xfId="1" applyNumberFormat="1" applyFont="1" applyFill="1" applyBorder="1" applyAlignment="1">
      <alignment horizontal="right" vertical="center" wrapText="1"/>
    </xf>
    <xf numFmtId="2" fontId="15" fillId="0" borderId="2" xfId="1" applyNumberFormat="1" applyFont="1" applyFill="1" applyBorder="1" applyAlignment="1">
      <alignment horizontal="right" vertical="center" wrapText="1"/>
    </xf>
    <xf numFmtId="0" fontId="4" fillId="0" borderId="0" xfId="1" applyFont="1" applyFill="1"/>
    <xf numFmtId="49" fontId="15" fillId="0" borderId="2" xfId="1" applyNumberFormat="1" applyFont="1" applyFill="1" applyBorder="1" applyAlignment="1">
      <alignment horizontal="center" vertical="top" wrapText="1"/>
    </xf>
    <xf numFmtId="0" fontId="15" fillId="0" borderId="2" xfId="1" applyFont="1" applyFill="1" applyBorder="1" applyAlignment="1">
      <alignment vertical="top" wrapText="1"/>
    </xf>
    <xf numFmtId="0" fontId="6" fillId="0" borderId="0" xfId="1" applyFont="1" applyFill="1" applyBorder="1" applyAlignment="1">
      <alignment horizontal="center" vertical="top" wrapText="1"/>
    </xf>
    <xf numFmtId="49" fontId="15" fillId="0" borderId="2" xfId="1" applyNumberFormat="1" applyFont="1" applyBorder="1" applyAlignment="1">
      <alignment horizontal="center" vertical="top" wrapText="1"/>
    </xf>
    <xf numFmtId="164" fontId="6" fillId="0" borderId="2" xfId="1" applyNumberFormat="1" applyFont="1" applyBorder="1" applyAlignment="1">
      <alignment horizontal="right" vertical="center" wrapText="1"/>
    </xf>
    <xf numFmtId="2" fontId="6" fillId="0" borderId="2" xfId="1" applyNumberFormat="1" applyFont="1" applyBorder="1" applyAlignment="1">
      <alignment horizontal="right" vertical="center" wrapText="1"/>
    </xf>
    <xf numFmtId="49" fontId="6" fillId="0" borderId="0" xfId="1" applyNumberFormat="1" applyFont="1" applyBorder="1" applyAlignment="1">
      <alignment horizontal="left" vertical="center" wrapText="1"/>
    </xf>
    <xf numFmtId="0" fontId="16" fillId="0" borderId="0" xfId="1" applyFont="1" applyBorder="1" applyAlignment="1">
      <alignment horizontal="left" vertical="center" wrapText="1"/>
    </xf>
    <xf numFmtId="0" fontId="17" fillId="0" borderId="0" xfId="1" applyFont="1" applyBorder="1" applyAlignment="1">
      <alignment horizontal="center" vertical="top" wrapText="1"/>
    </xf>
    <xf numFmtId="164" fontId="17" fillId="0" borderId="0" xfId="1" applyNumberFormat="1" applyFont="1" applyBorder="1" applyAlignment="1">
      <alignment horizontal="right" vertical="center" wrapText="1"/>
    </xf>
    <xf numFmtId="2" fontId="17" fillId="0" borderId="0" xfId="1" applyNumberFormat="1" applyFont="1" applyBorder="1" applyAlignment="1">
      <alignment horizontal="right" vertical="center" wrapText="1"/>
    </xf>
    <xf numFmtId="0" fontId="4" fillId="0" borderId="0" xfId="0" applyFont="1"/>
    <xf numFmtId="0" fontId="15" fillId="0" borderId="0" xfId="1" applyFont="1"/>
    <xf numFmtId="0" fontId="19" fillId="0" borderId="0" xfId="2" applyFont="1"/>
    <xf numFmtId="0" fontId="18" fillId="0" borderId="0" xfId="2" applyFont="1"/>
    <xf numFmtId="0" fontId="4" fillId="0" borderId="0" xfId="0" applyFont="1" applyBorder="1" applyAlignment="1">
      <alignment horizontal="left" wrapText="1"/>
    </xf>
    <xf numFmtId="49" fontId="19" fillId="0" borderId="0" xfId="2" applyNumberFormat="1" applyFont="1"/>
    <xf numFmtId="0" fontId="1" fillId="0" borderId="0" xfId="1" applyFont="1"/>
    <xf numFmtId="2" fontId="4" fillId="0" borderId="0" xfId="1" applyNumberFormat="1" applyFont="1"/>
    <xf numFmtId="0" fontId="9" fillId="0" borderId="0" xfId="1" applyFont="1"/>
    <xf numFmtId="2" fontId="9" fillId="0" borderId="0" xfId="1" applyNumberFormat="1" applyFont="1"/>
    <xf numFmtId="0" fontId="21" fillId="0" borderId="0" xfId="2" applyFont="1"/>
    <xf numFmtId="0" fontId="20" fillId="0" borderId="0" xfId="1" applyFont="1"/>
    <xf numFmtId="0" fontId="22" fillId="0" borderId="0" xfId="1" applyFont="1"/>
    <xf numFmtId="0" fontId="18" fillId="0" borderId="0" xfId="1" applyFont="1"/>
    <xf numFmtId="0" fontId="7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7" fillId="0" borderId="0" xfId="1" applyNumberFormat="1" applyFont="1"/>
    <xf numFmtId="49" fontId="7" fillId="0" borderId="0" xfId="1" applyNumberFormat="1" applyFont="1" applyAlignment="1">
      <alignment horizontal="left"/>
    </xf>
    <xf numFmtId="0" fontId="23" fillId="0" borderId="0" xfId="1" applyFont="1" applyAlignment="1">
      <alignment horizontal="center"/>
    </xf>
    <xf numFmtId="2" fontId="4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/>
    </xf>
    <xf numFmtId="0" fontId="24" fillId="0" borderId="0" xfId="0" applyFont="1" applyAlignment="1"/>
    <xf numFmtId="0" fontId="9" fillId="0" borderId="0" xfId="0" applyFont="1"/>
    <xf numFmtId="0" fontId="24" fillId="0" borderId="0" xfId="2" applyFont="1"/>
    <xf numFmtId="0" fontId="22" fillId="0" borderId="0" xfId="0" applyFont="1" applyAlignment="1">
      <alignment horizontal="left"/>
    </xf>
    <xf numFmtId="0" fontId="25" fillId="0" borderId="0" xfId="1" applyFont="1"/>
    <xf numFmtId="49" fontId="24" fillId="0" borderId="0" xfId="2" applyNumberFormat="1" applyFont="1"/>
    <xf numFmtId="49" fontId="24" fillId="0" borderId="0" xfId="2" applyNumberFormat="1" applyFont="1" applyAlignment="1">
      <alignment horizontal="left"/>
    </xf>
    <xf numFmtId="0" fontId="25" fillId="0" borderId="0" xfId="2" applyFont="1" applyAlignment="1">
      <alignment horizontal="left"/>
    </xf>
    <xf numFmtId="0" fontId="25" fillId="0" borderId="0" xfId="2" applyFont="1"/>
    <xf numFmtId="0" fontId="21" fillId="0" borderId="0" xfId="0" applyFont="1" applyAlignment="1">
      <alignment horizontal="left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wrapText="1"/>
    </xf>
    <xf numFmtId="0" fontId="3" fillId="0" borderId="1" xfId="1" applyFont="1" applyBorder="1" applyAlignment="1">
      <alignment horizontal="center" wrapText="1"/>
    </xf>
    <xf numFmtId="0" fontId="1" fillId="0" borderId="1" xfId="1" applyBorder="1" applyAlignment="1">
      <alignment wrapText="1"/>
    </xf>
    <xf numFmtId="0" fontId="4" fillId="0" borderId="0" xfId="1" applyFont="1" applyBorder="1" applyAlignment="1">
      <alignment horizontal="center" vertical="top" wrapText="1"/>
    </xf>
    <xf numFmtId="0" fontId="1" fillId="0" borderId="0" xfId="1" applyBorder="1" applyAlignment="1">
      <alignment horizontal="center" vertical="top" wrapText="1"/>
    </xf>
    <xf numFmtId="0" fontId="1" fillId="0" borderId="0" xfId="1" applyAlignment="1">
      <alignment horizontal="center" vertical="top" wrapText="1"/>
    </xf>
    <xf numFmtId="0" fontId="11" fillId="0" borderId="0" xfId="1" applyFont="1" applyFill="1" applyAlignment="1">
      <alignment horizontal="center" vertical="top" wrapText="1"/>
    </xf>
    <xf numFmtId="0" fontId="12" fillId="0" borderId="0" xfId="1" applyFont="1" applyAlignment="1">
      <alignment horizontal="center" wrapText="1"/>
    </xf>
    <xf numFmtId="0" fontId="1" fillId="0" borderId="0" xfId="1" applyAlignment="1">
      <alignment horizontal="center" wrapText="1"/>
    </xf>
    <xf numFmtId="0" fontId="14" fillId="0" borderId="1" xfId="1" applyFont="1" applyBorder="1" applyAlignment="1">
      <alignment horizontal="left"/>
    </xf>
    <xf numFmtId="0" fontId="1" fillId="0" borderId="1" xfId="1" applyBorder="1" applyAlignment="1">
      <alignment horizontal="left"/>
    </xf>
    <xf numFmtId="0" fontId="1" fillId="0" borderId="0" xfId="1" applyBorder="1" applyAlignment="1">
      <alignment horizontal="left"/>
    </xf>
    <xf numFmtId="0" fontId="5" fillId="0" borderId="0" xfId="2" applyFont="1" applyAlignment="1">
      <alignment horizontal="left"/>
    </xf>
  </cellXfs>
  <cellStyles count="3">
    <cellStyle name="Нормален" xfId="0" builtinId="0"/>
    <cellStyle name="Нормален 2" xfId="1"/>
    <cellStyle name="Нормален_Приходи местни дейности План 201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37" zoomScale="85" zoomScaleNormal="85" workbookViewId="0">
      <selection activeCell="I51" sqref="I51"/>
    </sheetView>
  </sheetViews>
  <sheetFormatPr defaultRowHeight="12.75" x14ac:dyDescent="0.2"/>
  <cols>
    <col min="1" max="1" width="11.85546875" style="2" customWidth="1"/>
    <col min="2" max="2" width="11.140625" style="68" customWidth="1"/>
    <col min="3" max="3" width="54" style="2" customWidth="1"/>
    <col min="4" max="4" width="12.28515625" style="71" customWidth="1"/>
    <col min="5" max="5" width="0.85546875" style="8" hidden="1" customWidth="1"/>
    <col min="6" max="6" width="29" style="72" customWidth="1"/>
    <col min="7" max="16384" width="9.140625" style="2"/>
  </cols>
  <sheetData>
    <row r="1" spans="1:6" ht="24.75" customHeight="1" x14ac:dyDescent="0.35">
      <c r="A1" s="1"/>
      <c r="B1" s="88" t="s">
        <v>0</v>
      </c>
      <c r="C1" s="89"/>
      <c r="D1" s="89"/>
      <c r="E1" s="89"/>
      <c r="F1" s="89"/>
    </row>
    <row r="2" spans="1:6" ht="27" customHeight="1" x14ac:dyDescent="0.2">
      <c r="A2" s="3"/>
      <c r="B2" s="90" t="s">
        <v>1</v>
      </c>
      <c r="C2" s="91"/>
      <c r="D2" s="91"/>
      <c r="E2" s="91"/>
      <c r="F2" s="92"/>
    </row>
    <row r="3" spans="1:6" ht="16.5" customHeight="1" x14ac:dyDescent="0.2">
      <c r="A3" s="4"/>
      <c r="B3" s="5"/>
      <c r="C3" s="4"/>
      <c r="D3" s="4"/>
      <c r="E3" s="4"/>
      <c r="F3" s="6"/>
    </row>
    <row r="4" spans="1:6" ht="16.5" customHeight="1" x14ac:dyDescent="0.2">
      <c r="B4" s="7"/>
      <c r="D4" s="2"/>
      <c r="F4" s="9" t="s">
        <v>2</v>
      </c>
    </row>
    <row r="5" spans="1:6" ht="16.5" customHeight="1" x14ac:dyDescent="0.25">
      <c r="B5" s="7"/>
      <c r="D5" s="2"/>
      <c r="F5" s="10"/>
    </row>
    <row r="6" spans="1:6" ht="16.5" customHeight="1" x14ac:dyDescent="0.25">
      <c r="B6" s="7"/>
      <c r="C6" s="11" t="s">
        <v>3</v>
      </c>
      <c r="D6" s="12"/>
      <c r="E6" s="13"/>
      <c r="F6" s="14"/>
    </row>
    <row r="7" spans="1:6" ht="16.5" customHeight="1" x14ac:dyDescent="0.25">
      <c r="B7" s="7"/>
      <c r="C7" s="15"/>
      <c r="D7" s="15" t="s">
        <v>4</v>
      </c>
      <c r="E7" s="13"/>
      <c r="F7" s="14"/>
    </row>
    <row r="8" spans="1:6" ht="16.5" customHeight="1" x14ac:dyDescent="0.2">
      <c r="B8" s="7"/>
      <c r="C8" s="15"/>
      <c r="D8" s="16" t="s">
        <v>5</v>
      </c>
      <c r="E8" s="13"/>
      <c r="F8" s="17"/>
    </row>
    <row r="9" spans="1:6" ht="16.5" customHeight="1" x14ac:dyDescent="0.25">
      <c r="B9" s="7"/>
      <c r="D9" s="18"/>
      <c r="F9" s="19"/>
    </row>
    <row r="10" spans="1:6" ht="26.25" customHeight="1" x14ac:dyDescent="0.2">
      <c r="B10" s="93" t="s">
        <v>6</v>
      </c>
      <c r="C10" s="93"/>
      <c r="D10" s="93"/>
      <c r="E10" s="93"/>
      <c r="F10" s="92"/>
    </row>
    <row r="11" spans="1:6" ht="37.5" customHeight="1" x14ac:dyDescent="0.3">
      <c r="B11" s="94" t="s">
        <v>7</v>
      </c>
      <c r="C11" s="95"/>
      <c r="D11" s="95"/>
      <c r="E11" s="95"/>
      <c r="F11" s="95"/>
    </row>
    <row r="12" spans="1:6" ht="16.5" customHeight="1" x14ac:dyDescent="0.3">
      <c r="B12" s="94"/>
      <c r="C12" s="95"/>
      <c r="D12" s="95"/>
      <c r="E12" s="95"/>
      <c r="F12" s="20"/>
    </row>
    <row r="13" spans="1:6" ht="16.5" customHeight="1" x14ac:dyDescent="0.3">
      <c r="B13" s="21"/>
      <c r="C13" s="22"/>
      <c r="D13" s="22"/>
      <c r="E13" s="22"/>
      <c r="F13" s="20"/>
    </row>
    <row r="14" spans="1:6" s="23" customFormat="1" ht="16.5" customHeight="1" x14ac:dyDescent="0.2">
      <c r="B14" s="96"/>
      <c r="C14" s="97"/>
      <c r="D14" s="97"/>
      <c r="E14" s="97"/>
      <c r="F14" s="98"/>
    </row>
    <row r="15" spans="1:6" ht="111.6" customHeight="1" x14ac:dyDescent="0.2">
      <c r="B15" s="24" t="s">
        <v>8</v>
      </c>
      <c r="C15" s="25" t="s">
        <v>9</v>
      </c>
      <c r="D15" s="25" t="s">
        <v>10</v>
      </c>
      <c r="E15" s="25" t="s">
        <v>11</v>
      </c>
      <c r="F15" s="26" t="s">
        <v>12</v>
      </c>
    </row>
    <row r="16" spans="1:6" ht="16.5" customHeight="1" x14ac:dyDescent="0.2">
      <c r="B16" s="27"/>
      <c r="C16" s="28" t="s">
        <v>13</v>
      </c>
      <c r="D16" s="29">
        <v>23</v>
      </c>
      <c r="E16" s="30">
        <f>SUM(E17+E19+E24)</f>
        <v>404840</v>
      </c>
      <c r="F16" s="31">
        <f>SUM(F17+F19+F24)</f>
        <v>120046</v>
      </c>
    </row>
    <row r="17" spans="2:7" ht="16.5" customHeight="1" x14ac:dyDescent="0.2">
      <c r="B17" s="32" t="s">
        <v>14</v>
      </c>
      <c r="C17" s="33" t="s">
        <v>15</v>
      </c>
      <c r="D17" s="34"/>
      <c r="E17" s="35">
        <f>SUM(E18)</f>
        <v>322000</v>
      </c>
      <c r="F17" s="36">
        <f>SUM(F18)</f>
        <v>94905</v>
      </c>
    </row>
    <row r="18" spans="2:7" ht="33" customHeight="1" x14ac:dyDescent="0.2">
      <c r="B18" s="37" t="s">
        <v>16</v>
      </c>
      <c r="C18" s="38" t="s">
        <v>17</v>
      </c>
      <c r="D18" s="34"/>
      <c r="E18" s="39">
        <v>322000</v>
      </c>
      <c r="F18" s="40">
        <v>94905</v>
      </c>
    </row>
    <row r="19" spans="2:7" ht="33.75" customHeight="1" x14ac:dyDescent="0.2">
      <c r="B19" s="32" t="s">
        <v>18</v>
      </c>
      <c r="C19" s="33" t="s">
        <v>19</v>
      </c>
      <c r="D19" s="34"/>
      <c r="E19" s="35">
        <f>SUM(E20:E23)</f>
        <v>17840</v>
      </c>
      <c r="F19" s="36">
        <f>SUM(F20:F23)</f>
        <v>4869</v>
      </c>
    </row>
    <row r="20" spans="2:7" ht="33.75" customHeight="1" x14ac:dyDescent="0.2">
      <c r="B20" s="37" t="s">
        <v>20</v>
      </c>
      <c r="C20" s="38" t="s">
        <v>21</v>
      </c>
      <c r="D20" s="34"/>
      <c r="E20" s="39">
        <v>840</v>
      </c>
      <c r="F20" s="40">
        <v>89</v>
      </c>
    </row>
    <row r="21" spans="2:7" ht="16.5" customHeight="1" x14ac:dyDescent="0.2">
      <c r="B21" s="37" t="s">
        <v>22</v>
      </c>
      <c r="C21" s="38" t="s">
        <v>23</v>
      </c>
      <c r="D21" s="34"/>
      <c r="E21" s="39">
        <v>10000</v>
      </c>
      <c r="F21" s="40">
        <v>3010</v>
      </c>
    </row>
    <row r="22" spans="2:7" ht="50.25" customHeight="1" x14ac:dyDescent="0.2">
      <c r="B22" s="37" t="s">
        <v>24</v>
      </c>
      <c r="C22" s="38" t="s">
        <v>25</v>
      </c>
      <c r="D22" s="34"/>
      <c r="E22" s="39">
        <v>2000</v>
      </c>
      <c r="F22" s="40">
        <v>1239</v>
      </c>
    </row>
    <row r="23" spans="2:7" ht="33" customHeight="1" x14ac:dyDescent="0.2">
      <c r="B23" s="37" t="s">
        <v>26</v>
      </c>
      <c r="C23" s="38" t="s">
        <v>27</v>
      </c>
      <c r="D23" s="34"/>
      <c r="E23" s="39">
        <v>5000</v>
      </c>
      <c r="F23" s="40">
        <v>531</v>
      </c>
    </row>
    <row r="24" spans="2:7" ht="31.5" customHeight="1" x14ac:dyDescent="0.2">
      <c r="B24" s="32" t="s">
        <v>28</v>
      </c>
      <c r="C24" s="33" t="s">
        <v>29</v>
      </c>
      <c r="D24" s="34"/>
      <c r="E24" s="35">
        <f>SUM(E25:E27)</f>
        <v>65000</v>
      </c>
      <c r="F24" s="36">
        <f>SUM(F25:F27)</f>
        <v>20272</v>
      </c>
    </row>
    <row r="25" spans="2:7" ht="16.5" customHeight="1" x14ac:dyDescent="0.2">
      <c r="B25" s="37" t="s">
        <v>30</v>
      </c>
      <c r="C25" s="38" t="s">
        <v>31</v>
      </c>
      <c r="D25" s="34"/>
      <c r="E25" s="39">
        <v>39700</v>
      </c>
      <c r="F25" s="40">
        <v>11420</v>
      </c>
    </row>
    <row r="26" spans="2:7" ht="16.5" customHeight="1" x14ac:dyDescent="0.2">
      <c r="B26" s="37" t="s">
        <v>32</v>
      </c>
      <c r="C26" s="38" t="s">
        <v>33</v>
      </c>
      <c r="D26" s="34"/>
      <c r="E26" s="39">
        <v>16000</v>
      </c>
      <c r="F26" s="40">
        <v>4957</v>
      </c>
    </row>
    <row r="27" spans="2:7" ht="16.5" customHeight="1" x14ac:dyDescent="0.2">
      <c r="B27" s="37" t="s">
        <v>34</v>
      </c>
      <c r="C27" s="38" t="s">
        <v>35</v>
      </c>
      <c r="D27" s="34"/>
      <c r="E27" s="39">
        <v>9300</v>
      </c>
      <c r="F27" s="40">
        <v>3895</v>
      </c>
    </row>
    <row r="28" spans="2:7" s="41" customFormat="1" ht="16.5" customHeight="1" x14ac:dyDescent="0.2">
      <c r="B28" s="27" t="s">
        <v>36</v>
      </c>
      <c r="C28" s="28" t="s">
        <v>37</v>
      </c>
      <c r="D28" s="29"/>
      <c r="E28" s="35">
        <f>SUM(E29:E36)</f>
        <v>255050</v>
      </c>
      <c r="F28" s="36">
        <f>SUM(F29:F37)</f>
        <v>139410</v>
      </c>
      <c r="G28" s="2"/>
    </row>
    <row r="29" spans="2:7" s="41" customFormat="1" ht="16.5" customHeight="1" x14ac:dyDescent="0.2">
      <c r="B29" s="42" t="s">
        <v>38</v>
      </c>
      <c r="C29" s="43" t="s">
        <v>39</v>
      </c>
      <c r="D29" s="29"/>
      <c r="E29" s="39">
        <v>50</v>
      </c>
      <c r="F29" s="40">
        <v>35</v>
      </c>
      <c r="G29" s="2"/>
    </row>
    <row r="30" spans="2:7" s="41" customFormat="1" ht="16.5" customHeight="1" x14ac:dyDescent="0.2">
      <c r="B30" s="42" t="s">
        <v>40</v>
      </c>
      <c r="C30" s="43" t="s">
        <v>41</v>
      </c>
      <c r="D30" s="29"/>
      <c r="E30" s="39">
        <v>1200</v>
      </c>
      <c r="F30" s="40">
        <v>886</v>
      </c>
      <c r="G30" s="2"/>
    </row>
    <row r="31" spans="2:7" s="41" customFormat="1" ht="15.75" x14ac:dyDescent="0.2">
      <c r="B31" s="42" t="s">
        <v>42</v>
      </c>
      <c r="C31" s="43" t="s">
        <v>43</v>
      </c>
      <c r="D31" s="29"/>
      <c r="E31" s="39">
        <v>85000</v>
      </c>
      <c r="F31" s="40">
        <v>18592</v>
      </c>
      <c r="G31" s="2"/>
    </row>
    <row r="32" spans="2:7" s="41" customFormat="1" ht="18" customHeight="1" x14ac:dyDescent="0.2">
      <c r="B32" s="42" t="s">
        <v>44</v>
      </c>
      <c r="C32" s="43" t="s">
        <v>45</v>
      </c>
      <c r="D32" s="29"/>
      <c r="E32" s="39">
        <v>105000</v>
      </c>
      <c r="F32" s="40">
        <v>24257</v>
      </c>
      <c r="G32" s="2"/>
    </row>
    <row r="33" spans="1:7" s="41" customFormat="1" ht="16.5" customHeight="1" x14ac:dyDescent="0.2">
      <c r="B33" s="42" t="s">
        <v>46</v>
      </c>
      <c r="C33" s="43" t="s">
        <v>47</v>
      </c>
      <c r="D33" s="29"/>
      <c r="E33" s="39">
        <v>50000</v>
      </c>
      <c r="F33" s="40">
        <v>8322</v>
      </c>
      <c r="G33" s="2"/>
    </row>
    <row r="34" spans="1:7" s="41" customFormat="1" ht="16.5" customHeight="1" x14ac:dyDescent="0.2">
      <c r="B34" s="42" t="s">
        <v>48</v>
      </c>
      <c r="C34" s="43" t="s">
        <v>49</v>
      </c>
      <c r="D34" s="29"/>
      <c r="E34" s="39">
        <v>10000</v>
      </c>
      <c r="F34" s="40">
        <v>2833</v>
      </c>
      <c r="G34" s="2"/>
    </row>
    <row r="35" spans="1:7" s="41" customFormat="1" ht="16.5" customHeight="1" x14ac:dyDescent="0.2">
      <c r="B35" s="42" t="s">
        <v>50</v>
      </c>
      <c r="C35" s="43" t="s">
        <v>51</v>
      </c>
      <c r="D35" s="29"/>
      <c r="E35" s="39">
        <v>300</v>
      </c>
      <c r="F35" s="40">
        <v>35</v>
      </c>
      <c r="G35" s="2"/>
    </row>
    <row r="36" spans="1:7" s="41" customFormat="1" ht="16.5" customHeight="1" x14ac:dyDescent="0.2">
      <c r="B36" s="42" t="s">
        <v>52</v>
      </c>
      <c r="C36" s="43" t="s">
        <v>53</v>
      </c>
      <c r="D36" s="29"/>
      <c r="E36" s="39">
        <v>3500</v>
      </c>
      <c r="F36" s="40">
        <v>1771</v>
      </c>
      <c r="G36" s="2"/>
    </row>
    <row r="37" spans="1:7" s="41" customFormat="1" ht="16.5" customHeight="1" x14ac:dyDescent="0.2">
      <c r="B37" s="42" t="s">
        <v>54</v>
      </c>
      <c r="C37" s="43" t="s">
        <v>55</v>
      </c>
      <c r="D37" s="29"/>
      <c r="E37" s="39"/>
      <c r="F37" s="40">
        <v>82679</v>
      </c>
      <c r="G37" s="2"/>
    </row>
    <row r="38" spans="1:7" s="41" customFormat="1" ht="31.5" x14ac:dyDescent="0.2">
      <c r="B38" s="27" t="s">
        <v>56</v>
      </c>
      <c r="C38" s="28" t="s">
        <v>57</v>
      </c>
      <c r="D38" s="29"/>
      <c r="E38" s="35"/>
      <c r="F38" s="36">
        <f>SUM(F39:F40)</f>
        <v>53</v>
      </c>
      <c r="G38" s="2"/>
    </row>
    <row r="39" spans="1:7" s="41" customFormat="1" ht="15.75" x14ac:dyDescent="0.2">
      <c r="B39" s="42" t="s">
        <v>58</v>
      </c>
      <c r="C39" s="43"/>
      <c r="D39" s="29"/>
      <c r="E39" s="35"/>
      <c r="F39" s="40">
        <v>53</v>
      </c>
      <c r="G39" s="2"/>
    </row>
    <row r="40" spans="1:7" s="41" customFormat="1" ht="15.75" hidden="1" x14ac:dyDescent="0.2">
      <c r="B40" s="42" t="s">
        <v>59</v>
      </c>
      <c r="C40" s="43" t="s">
        <v>60</v>
      </c>
      <c r="D40" s="29"/>
      <c r="E40" s="35">
        <v>110</v>
      </c>
      <c r="F40" s="40">
        <v>0</v>
      </c>
      <c r="G40" s="2"/>
    </row>
    <row r="41" spans="1:7" ht="19.5" hidden="1" customHeight="1" x14ac:dyDescent="0.2">
      <c r="A41" s="44"/>
      <c r="B41" s="27" t="s">
        <v>61</v>
      </c>
      <c r="C41" s="28" t="s">
        <v>62</v>
      </c>
      <c r="D41" s="29"/>
      <c r="E41" s="35">
        <f>SUM(E42:E45)</f>
        <v>10000</v>
      </c>
      <c r="F41" s="36">
        <f>SUM(F42:F44)</f>
        <v>0</v>
      </c>
    </row>
    <row r="42" spans="1:7" ht="19.5" hidden="1" customHeight="1" x14ac:dyDescent="0.2">
      <c r="A42" s="44"/>
      <c r="B42" s="42" t="s">
        <v>63</v>
      </c>
      <c r="C42" s="43" t="s">
        <v>64</v>
      </c>
      <c r="D42" s="29"/>
      <c r="E42" s="39">
        <v>0</v>
      </c>
      <c r="F42" s="40">
        <f>SUM(E42*35.25%)</f>
        <v>0</v>
      </c>
    </row>
    <row r="43" spans="1:7" ht="19.5" hidden="1" customHeight="1" x14ac:dyDescent="0.2">
      <c r="A43" s="44"/>
      <c r="B43" s="45" t="s">
        <v>65</v>
      </c>
      <c r="C43" s="38" t="s">
        <v>66</v>
      </c>
      <c r="D43" s="29"/>
      <c r="E43" s="39"/>
      <c r="F43" s="40"/>
    </row>
    <row r="44" spans="1:7" ht="19.5" hidden="1" customHeight="1" x14ac:dyDescent="0.2">
      <c r="A44" s="44"/>
      <c r="B44" s="42" t="s">
        <v>67</v>
      </c>
      <c r="C44" s="43" t="s">
        <v>68</v>
      </c>
      <c r="D44" s="29"/>
      <c r="E44" s="39">
        <v>0</v>
      </c>
      <c r="F44" s="40">
        <f>SUM(E44*35.25%)</f>
        <v>0</v>
      </c>
    </row>
    <row r="45" spans="1:7" ht="19.5" hidden="1" customHeight="1" x14ac:dyDescent="0.2">
      <c r="A45" s="44"/>
      <c r="B45" s="27" t="s">
        <v>69</v>
      </c>
      <c r="C45" s="33" t="s">
        <v>70</v>
      </c>
      <c r="D45" s="34"/>
      <c r="E45" s="35">
        <v>10000</v>
      </c>
      <c r="F45" s="36"/>
    </row>
    <row r="46" spans="1:7" ht="24" customHeight="1" x14ac:dyDescent="0.2">
      <c r="B46" s="84" t="s">
        <v>71</v>
      </c>
      <c r="C46" s="85"/>
      <c r="D46" s="86"/>
      <c r="E46" s="46" t="e">
        <f>SUM(#REF!+E45+E40+E28+E24+E19+E17)</f>
        <v>#REF!</v>
      </c>
      <c r="F46" s="47">
        <f>SUM(F45+F41+F28+F24+F19+F17)+F38</f>
        <v>259509</v>
      </c>
    </row>
    <row r="47" spans="1:7" ht="24" customHeight="1" x14ac:dyDescent="0.2">
      <c r="B47" s="48"/>
      <c r="C47" s="49"/>
      <c r="D47" s="50"/>
      <c r="E47" s="51"/>
      <c r="F47" s="52"/>
    </row>
    <row r="48" spans="1:7" ht="24" customHeight="1" x14ac:dyDescent="0.2">
      <c r="B48" s="48"/>
      <c r="C48" s="49"/>
      <c r="D48" s="50"/>
      <c r="E48" s="51"/>
      <c r="F48" s="52"/>
    </row>
    <row r="49" spans="1:7" s="23" customFormat="1" ht="24" customHeight="1" x14ac:dyDescent="0.25">
      <c r="A49" s="2"/>
      <c r="B49" s="99" t="s">
        <v>72</v>
      </c>
      <c r="C49" s="99"/>
      <c r="D49" s="74"/>
      <c r="E49" s="75"/>
      <c r="F49" s="61"/>
      <c r="G49" s="53"/>
    </row>
    <row r="50" spans="1:7" s="54" customFormat="1" ht="15.75" x14ac:dyDescent="0.25">
      <c r="B50" s="55" t="s">
        <v>5</v>
      </c>
      <c r="C50" s="53"/>
      <c r="D50" s="76"/>
      <c r="E50" s="77"/>
      <c r="F50" s="78"/>
      <c r="G50" s="53"/>
    </row>
    <row r="51" spans="1:7" ht="15" x14ac:dyDescent="0.25">
      <c r="B51" s="55" t="s">
        <v>73</v>
      </c>
      <c r="C51" s="57"/>
      <c r="D51" s="87"/>
      <c r="E51" s="87"/>
      <c r="F51" s="87"/>
      <c r="G51" s="53"/>
    </row>
    <row r="52" spans="1:7" s="61" customFormat="1" ht="15" x14ac:dyDescent="0.25">
      <c r="A52" s="2"/>
      <c r="B52" s="58"/>
      <c r="C52" s="59"/>
      <c r="F52" s="62"/>
    </row>
    <row r="53" spans="1:7" s="61" customFormat="1" ht="15" x14ac:dyDescent="0.25">
      <c r="A53" s="2"/>
      <c r="B53" s="58"/>
      <c r="C53" s="59"/>
      <c r="D53" s="2"/>
      <c r="E53" s="2"/>
      <c r="F53" s="60"/>
    </row>
    <row r="54" spans="1:7" s="61" customFormat="1" ht="15" x14ac:dyDescent="0.25">
      <c r="A54" s="2"/>
      <c r="B54" s="79"/>
      <c r="C54" s="59"/>
      <c r="D54" s="2"/>
      <c r="E54" s="2"/>
      <c r="F54" s="60"/>
    </row>
    <row r="55" spans="1:7" s="61" customFormat="1" ht="15" x14ac:dyDescent="0.25">
      <c r="A55" s="2"/>
      <c r="B55" s="80"/>
      <c r="C55" s="59"/>
      <c r="D55" s="56"/>
      <c r="E55" s="2"/>
      <c r="F55" s="60"/>
    </row>
    <row r="56" spans="1:7" s="23" customFormat="1" ht="15.75" customHeight="1" x14ac:dyDescent="0.25">
      <c r="B56" s="81"/>
      <c r="C56" s="59"/>
      <c r="D56" s="56"/>
      <c r="E56" s="2"/>
      <c r="F56" s="60"/>
    </row>
    <row r="57" spans="1:7" s="23" customFormat="1" ht="15.75" x14ac:dyDescent="0.25">
      <c r="B57" s="82"/>
      <c r="C57" s="59"/>
      <c r="D57" s="8"/>
      <c r="E57" s="2"/>
      <c r="F57" s="60"/>
    </row>
    <row r="58" spans="1:7" ht="15" x14ac:dyDescent="0.25">
      <c r="B58" s="83"/>
      <c r="C58" s="59"/>
      <c r="D58" s="16"/>
      <c r="E58" s="16"/>
      <c r="F58" s="62"/>
    </row>
    <row r="59" spans="1:7" s="66" customFormat="1" ht="15.75" x14ac:dyDescent="0.25">
      <c r="A59" s="2"/>
      <c r="B59" s="63"/>
      <c r="C59" s="64"/>
      <c r="D59" s="16"/>
      <c r="E59" s="65"/>
      <c r="F59" s="62"/>
    </row>
    <row r="60" spans="1:7" ht="15.75" x14ac:dyDescent="0.25">
      <c r="B60" s="63"/>
      <c r="C60" s="64"/>
      <c r="D60" s="16"/>
      <c r="E60" s="67"/>
      <c r="F60" s="62"/>
    </row>
    <row r="61" spans="1:7" ht="18" customHeight="1" x14ac:dyDescent="0.2">
      <c r="C61" s="59"/>
      <c r="D61" s="61"/>
      <c r="E61" s="61"/>
      <c r="F61" s="62"/>
    </row>
    <row r="62" spans="1:7" x14ac:dyDescent="0.2">
      <c r="B62" s="69" t="s">
        <v>74</v>
      </c>
      <c r="C62" s="61"/>
      <c r="D62" s="61"/>
      <c r="E62" s="61"/>
      <c r="F62" s="62"/>
    </row>
    <row r="63" spans="1:7" x14ac:dyDescent="0.2">
      <c r="B63" s="70" t="s">
        <v>75</v>
      </c>
      <c r="C63" s="61"/>
      <c r="D63" s="2"/>
      <c r="E63" s="2"/>
      <c r="F63" s="60"/>
    </row>
    <row r="64" spans="1:7" x14ac:dyDescent="0.2">
      <c r="B64" s="70" t="s">
        <v>76</v>
      </c>
      <c r="C64" s="61"/>
    </row>
    <row r="65" spans="2:3" x14ac:dyDescent="0.2">
      <c r="B65" s="73"/>
      <c r="C65" s="61"/>
    </row>
  </sheetData>
  <mergeCells count="9">
    <mergeCell ref="B46:D46"/>
    <mergeCell ref="D51:F51"/>
    <mergeCell ref="B1:F1"/>
    <mergeCell ref="B2:F2"/>
    <mergeCell ref="B10:F10"/>
    <mergeCell ref="B11:F11"/>
    <mergeCell ref="B12:E12"/>
    <mergeCell ref="B14:F14"/>
    <mergeCell ref="B49:C49"/>
  </mergeCells>
  <pageMargins left="0.39370078740157483" right="0.23622047244094491" top="0" bottom="0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2026-08-28T11:30:34Z</cp:lastPrinted>
  <dcterms:created xsi:type="dcterms:W3CDTF">2026-08-28T10:01:59Z</dcterms:created>
  <dcterms:modified xsi:type="dcterms:W3CDTF">2026-08-28T12:07:28Z</dcterms:modified>
</cp:coreProperties>
</file>