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-БЮДЖЕТ 2026\БЮДЖЕТ 2026\ЗА ОБЩИНСКИ СЪВЕТ\ПРИЛОЖЕНИЯ\"/>
    </mc:Choice>
  </mc:AlternateContent>
  <bookViews>
    <workbookView xWindow="0" yWindow="0" windowWidth="20400" windowHeight="6150"/>
  </bookViews>
  <sheets>
    <sheet name="ПРИЛОЖЕНИЕ №3" sheetId="1" r:id="rId1"/>
  </sheets>
  <externalReferences>
    <externalReference r:id="rId2"/>
    <externalReference r:id="rId3"/>
  </externalReferences>
  <definedNames>
    <definedName name="GROUPS">[1]Groups!$A$1:$A$27</definedName>
    <definedName name="GROUPS2">[2]Groups!$A$1:$B$27</definedName>
    <definedName name="OP_LIST">[1]list!$A$283:$A$319</definedName>
    <definedName name="OP_LIST2">[2]list!$A$281:$B$304</definedName>
    <definedName name="PRBK">[2]list!$A$420:$B$708</definedName>
    <definedName name="zad" localSheetId="0">#REF!,#REF!,#REF!,#REF!,#REF!,#REF!,#REF!,#REF!,#REF!,#REF!,#REF!,#REF!,#REF!,#REF!,#REF!,#REF!,#REF!</definedName>
    <definedName name="zad">#REF!,#REF!,#REF!,#REF!,#REF!,#REF!,#REF!,#REF!,#REF!,#REF!,#REF!,#REF!,#REF!,#REF!,#REF!,#REF!,#REF!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7" i="1" l="1"/>
  <c r="F126" i="1"/>
  <c r="F125" i="1"/>
  <c r="F124" i="1"/>
  <c r="F123" i="1" s="1"/>
  <c r="F122" i="1" s="1"/>
  <c r="E123" i="1"/>
  <c r="E122" i="1"/>
  <c r="F121" i="1"/>
  <c r="F120" i="1"/>
  <c r="E120" i="1"/>
  <c r="F119" i="1"/>
  <c r="F118" i="1"/>
  <c r="F117" i="1"/>
  <c r="F116" i="1"/>
  <c r="F115" i="1"/>
  <c r="E115" i="1"/>
  <c r="F114" i="1"/>
  <c r="F113" i="1" s="1"/>
  <c r="E113" i="1"/>
  <c r="E112" i="1"/>
  <c r="F108" i="1"/>
  <c r="F107" i="1"/>
  <c r="F104" i="1"/>
  <c r="F103" i="1"/>
  <c r="F102" i="1"/>
  <c r="F101" i="1"/>
  <c r="E101" i="1"/>
  <c r="F100" i="1"/>
  <c r="E100" i="1"/>
  <c r="F99" i="1"/>
  <c r="F96" i="1"/>
  <c r="F95" i="1"/>
  <c r="F91" i="1"/>
  <c r="F90" i="1"/>
  <c r="F89" i="1" s="1"/>
  <c r="E89" i="1"/>
  <c r="F88" i="1"/>
  <c r="F87" i="1"/>
  <c r="F83" i="1"/>
  <c r="F82" i="1"/>
  <c r="F81" i="1"/>
  <c r="F80" i="1" s="1"/>
  <c r="F79" i="1"/>
  <c r="F78" i="1"/>
  <c r="F77" i="1"/>
  <c r="F75" i="1"/>
  <c r="F74" i="1"/>
  <c r="F71" i="1"/>
  <c r="F70" i="1"/>
  <c r="F69" i="1"/>
  <c r="F66" i="1"/>
  <c r="F65" i="1"/>
  <c r="F64" i="1"/>
  <c r="F63" i="1"/>
  <c r="F62" i="1"/>
  <c r="F61" i="1"/>
  <c r="F60" i="1" s="1"/>
  <c r="E60" i="1"/>
  <c r="F57" i="1"/>
  <c r="F56" i="1"/>
  <c r="F55" i="1"/>
  <c r="F54" i="1"/>
  <c r="F53" i="1"/>
  <c r="F52" i="1"/>
  <c r="F51" i="1"/>
  <c r="F50" i="1"/>
  <c r="F49" i="1"/>
  <c r="F48" i="1"/>
  <c r="F47" i="1"/>
  <c r="F46" i="1"/>
  <c r="E45" i="1"/>
  <c r="F44" i="1"/>
  <c r="F43" i="1"/>
  <c r="F42" i="1"/>
  <c r="F41" i="1"/>
  <c r="F40" i="1"/>
  <c r="F39" i="1"/>
  <c r="E38" i="1"/>
  <c r="F37" i="1"/>
  <c r="F36" i="1"/>
  <c r="F34" i="1"/>
  <c r="F33" i="1"/>
  <c r="F32" i="1"/>
  <c r="F31" i="1"/>
  <c r="E30" i="1"/>
  <c r="F23" i="1"/>
  <c r="F22" i="1"/>
  <c r="F21" i="1"/>
  <c r="F38" i="1" l="1"/>
  <c r="F35" i="1"/>
  <c r="F30" i="1" s="1"/>
  <c r="E29" i="1"/>
  <c r="F10" i="1" s="1"/>
  <c r="E9" i="1" s="1"/>
  <c r="F73" i="1"/>
  <c r="F45" i="1" s="1"/>
  <c r="F86" i="1"/>
  <c r="F112" i="1"/>
  <c r="F29" i="1" l="1"/>
  <c r="E14" i="1" s="1"/>
  <c r="D19" i="1" l="1"/>
</calcChain>
</file>

<file path=xl/sharedStrings.xml><?xml version="1.0" encoding="utf-8"?>
<sst xmlns="http://schemas.openxmlformats.org/spreadsheetml/2006/main" count="130" uniqueCount="122">
  <si>
    <t>ОБЩИНА БЯЛА, ОБЛАСТ РУСЕ</t>
  </si>
  <si>
    <t>7100 Бяла, обл.Русе, пл.“Екзарх Йосиф І ” № 1, тел. 0817/7 20-20, факс 0817/746-34,                                                                               
       е-mail: byala.rs@byala.bg</t>
  </si>
  <si>
    <t>Приложение №3</t>
  </si>
  <si>
    <t>Разходи в делегираните от държавата дейности за 2026 г. на община Бяла</t>
  </si>
  <si>
    <t>Приход в т. ч.</t>
  </si>
  <si>
    <t>Преходен остатък от 2025 г.</t>
  </si>
  <si>
    <t>Бюджетни взаимоотношения с централния бюджет за 2026 г.</t>
  </si>
  <si>
    <t>Разход</t>
  </si>
  <si>
    <t>/в евро/</t>
  </si>
  <si>
    <t>1. Обща субсидия за делегираните от държавата дейности</t>
  </si>
  <si>
    <t>Разпределение по функции</t>
  </si>
  <si>
    <t>Натурален показател</t>
  </si>
  <si>
    <t>Стандарт</t>
  </si>
  <si>
    <t>Средства 2026 г.</t>
  </si>
  <si>
    <t>Средства от предохен остатък от 2025 г.</t>
  </si>
  <si>
    <t>Всичко разход за 2026 г.</t>
  </si>
  <si>
    <t>I. Функция "Общи държавни служби"</t>
  </si>
  <si>
    <t>Средства за кметове и кметски наместници</t>
  </si>
  <si>
    <t>Средства за служителите на общинска администрация</t>
  </si>
  <si>
    <t>Кметове на общини</t>
  </si>
  <si>
    <t>Кметове на райони</t>
  </si>
  <si>
    <t>Кметове на кметства</t>
  </si>
  <si>
    <t>Кметски наместници</t>
  </si>
  <si>
    <t>Население по постоянен адрес</t>
  </si>
  <si>
    <t>II. Функция "Отбрана и сигурност"</t>
  </si>
  <si>
    <t>1. Полиция, вътрешен ред и сигурност</t>
  </si>
  <si>
    <t>1.1. Местни комисии за борба срещу противообществените прояви на малолетните и непълнолетните, центрове за превенция и консултативни кабинети към тях, обществени възпитатели</t>
  </si>
  <si>
    <t>1.2. Районни полицейски инспектори</t>
  </si>
  <si>
    <t xml:space="preserve"> - община с до 15 000  души включително (бр. общини)</t>
  </si>
  <si>
    <t xml:space="preserve"> - допълващ стандарт за обслужвана площ (кв.км)</t>
  </si>
  <si>
    <t>1.3. Детски педагогически стаи</t>
  </si>
  <si>
    <t xml:space="preserve"> - община с до 2200 ученици включително в дневна форма на обучение в общински и държавни училища (бр. общини)</t>
  </si>
  <si>
    <t>2. Защита на населението, управление и дейности при стихийни бедствия и аварии</t>
  </si>
  <si>
    <t>2.1.Денонощни оперативни дежурни и зпълнители по поддръжка и по охрана на пунктове за управление</t>
  </si>
  <si>
    <t xml:space="preserve">2.2 Офиси за военен отчет и дейности по плана за защита при бедствия </t>
  </si>
  <si>
    <t>2.3.Доброволни формирования</t>
  </si>
  <si>
    <t xml:space="preserve"> - за застраховка срещу злополука</t>
  </si>
  <si>
    <t xml:space="preserve"> - за обучение</t>
  </si>
  <si>
    <t xml:space="preserve"> - за участие в обучение и за изпълнение на задачи за защита при бедствия</t>
  </si>
  <si>
    <t>III. Функция "Образование"</t>
  </si>
  <si>
    <t xml:space="preserve">1. Детски градини </t>
  </si>
  <si>
    <t>Стандарт за институция</t>
  </si>
  <si>
    <t xml:space="preserve">Стандарт за яслена и целодневна група в детска градина и училище </t>
  </si>
  <si>
    <t>Стандарт дете в яслена група</t>
  </si>
  <si>
    <t>Стандарт за дете 2- 4 годишна възраст в целодневна група</t>
  </si>
  <si>
    <t xml:space="preserve">Стандарт за дете в целодневна група за задължително предучилищно образование </t>
  </si>
  <si>
    <t>Допълнителни средства по регионален компонент</t>
  </si>
  <si>
    <t/>
  </si>
  <si>
    <t xml:space="preserve">2. Неспециализирани училища, без професионални гимназии </t>
  </si>
  <si>
    <t>Стандарт за паралелка в неспециализирано училище, без професионална гимназия</t>
  </si>
  <si>
    <t>Стандарт за ученик в паралелка в неспециализирано училище, без професионална гимназия</t>
  </si>
  <si>
    <t>3. Специализирани училища по изкуства и по култура</t>
  </si>
  <si>
    <t>4. Спортни училища</t>
  </si>
  <si>
    <t>5. Професионални гимназии и паралелки за професионална подготовка - дневна форма на обучение и дуална система на обучение</t>
  </si>
  <si>
    <t>Стандарт за паралелка за професионална подготовка</t>
  </si>
  <si>
    <t>Стандарт за ученик в паралелка за професионална подготовка, направления „Физически науки“, „Информатика“, „Техника“, „Здравеопазване“, „Опазване на околната среда“, „Производство и преработка“, „Архитектура и строителство“</t>
  </si>
  <si>
    <t>Стандарт за ученик в паралелка за професионална подготовка, направления „Услуги за личността“ и „Обществена сигурност и безопасност“</t>
  </si>
  <si>
    <t>Стандарт за ученик в паралелка за професионална подготовка, направления „Стопанско управление и администрация“, „Социални услуги“ и „Журналистика, масова комуникация и информация“</t>
  </si>
  <si>
    <t>Стандарт за ученик в паралелка за професионална подготовка, направления „Изкуства“ и „Хуманитарни науки“</t>
  </si>
  <si>
    <t xml:space="preserve">6. Специални училища </t>
  </si>
  <si>
    <t>7. Училища в местата за лишаване от свобода</t>
  </si>
  <si>
    <t xml:space="preserve">8. Други форми на обучение  </t>
  </si>
  <si>
    <t xml:space="preserve">Стандарт за ученик в индивидуална форма на обучение </t>
  </si>
  <si>
    <t xml:space="preserve">Стандарт за ученик в самостоятелна форма на обучение </t>
  </si>
  <si>
    <t xml:space="preserve">9. Центрове за подкрепа за личностното развитие </t>
  </si>
  <si>
    <t>10. Нормативи за ресурсно подпомагане</t>
  </si>
  <si>
    <t>Норматив за дете/ученик на ресурсно подпомагане</t>
  </si>
  <si>
    <t>Норматив за създаване условия за приобщаващо образование за дете/ученик на ресурсно подпомагане</t>
  </si>
  <si>
    <t xml:space="preserve">11. Регионален център за подкрепа на процеса на приобщаващо образование </t>
  </si>
  <si>
    <t>12. Норматив за подпомагане храненето на децата от подготвителните групи и учениците от I-IV клас</t>
  </si>
  <si>
    <t>13. Допълващ стандарт за материална база</t>
  </si>
  <si>
    <t>14. Допълващ стандарт за ученик в комбинирана форма на обучение</t>
  </si>
  <si>
    <t>15. Норматив за осигуряване на целодневна организация на учебния ден за обхванатите ученици от І до VII клас</t>
  </si>
  <si>
    <t>Норматив за група за целодневна организация на учебния ден</t>
  </si>
  <si>
    <t>Норматив за ученик в група за целодневна организация на учебния ден</t>
  </si>
  <si>
    <t>16. Средства за защитени училища и детски градини</t>
  </si>
  <si>
    <t xml:space="preserve">17. Средства за дейности за развитие на интересите, способностите, компетентностите и изявата в областта  на науките, технологиите, изкуствата и спорта на децата и учениците, осъществявани от ЦПЛР и специализирани обслужващи звена </t>
  </si>
  <si>
    <t>18. Средства за занимания по интереси за неспециализирани, специализирани и специални училища</t>
  </si>
  <si>
    <t>Норматив за институция</t>
  </si>
  <si>
    <t xml:space="preserve">Норматив за ученик в дневна форма на обучение и дуална система на обучение </t>
  </si>
  <si>
    <t>19. Норматив за стипендии</t>
  </si>
  <si>
    <t xml:space="preserve">        - за ученик  в паралелка от гимназиален етап на обучение в специални, специализирани и неспециализирани училища без  паралелки за професионална подготовка
        - за ученик в паралелка за професионална подготовка в неспециализирани училища , направления „Стопанско управление и администрация“, „Социални услуги“ и „Услуги за личността“</t>
  </si>
  <si>
    <t xml:space="preserve"> -за ученик в професионална паралелка – с изключение на паралелките от направления „Стопанско управление и администрация“, „Социални услуги“ и „Услуги за личността“</t>
  </si>
  <si>
    <t>20. Допълващ стандарт за поддръжка на автобуси, предоставени на училищата за осигуряване на транспорт на деца и ученици, в зависимост от броя на местата на автобусите:</t>
  </si>
  <si>
    <t>21. Средства за центрове за подкрепа за личностно развитие, за дейности по  кариерно ориентиране на деца и ученици</t>
  </si>
  <si>
    <t>22. Норматив за  ученик, записан в неспециализирано училище, обучаващ се в ЦСОП</t>
  </si>
  <si>
    <t xml:space="preserve">23. Допълващ стандарт за ученик в дневна форма на обучение и дуална система на обучение в първи и втори гимназиален етап </t>
  </si>
  <si>
    <t xml:space="preserve"> - за ученици в паралелки за професионална подготовка в неспециализирани училища, в паралелки в специализирани и специални училища и в центрове за специална образователна подкрепа</t>
  </si>
  <si>
    <t>24. Средства за частни детски градини и частни училища, включени в системата на държавно финансиране</t>
  </si>
  <si>
    <t>25. Допълващ стандарт за ученик с разширена подготовка по музика в основната степен</t>
  </si>
  <si>
    <t>26. Норматив за издръжка на дете в общинска детска градина или общинско училище,  включващ и компенсиране отпадането на съответните такси по ЗМДТ</t>
  </si>
  <si>
    <t>IV. Функция "Здравеопазване"</t>
  </si>
  <si>
    <t>1. Медицинско обслужване в здравен кабинет в:</t>
  </si>
  <si>
    <t xml:space="preserve">- Община с над 40 деца в общински и държавни детски градини </t>
  </si>
  <si>
    <t>- Община с над 300 ученици в дневна форма на обучение в общински и държавни училища</t>
  </si>
  <si>
    <t>2. Яслена група към детска градина</t>
  </si>
  <si>
    <t>3.Детска ясла</t>
  </si>
  <si>
    <t>4. Норматив за издръжка на дете в детска ясла, включващ и компенсиране отпадането на съответната такса по ЗМДТ</t>
  </si>
  <si>
    <t>5. Детска кухня</t>
  </si>
  <si>
    <t>6. Здравни медиатори</t>
  </si>
  <si>
    <t>7. Общински съвети по наркотичните вещества (ОбСНВ) и превантивни информационни центрове</t>
  </si>
  <si>
    <t>8. Допълващ стандарт за превантивнни дейности по Националната стратегия за борба с наркотиците, в т.ч:</t>
  </si>
  <si>
    <t>9. Допълващ стандарт за психосоциална рехабилитация:</t>
  </si>
  <si>
    <t>V. Функция "Социално осигуряване, подпомагане и грижи"</t>
  </si>
  <si>
    <t>1. Специализирани институции за предоставяне на социални услуги</t>
  </si>
  <si>
    <t xml:space="preserve">Домове за стари хора </t>
  </si>
  <si>
    <t xml:space="preserve">2. Социални услуги предоставяни в общността </t>
  </si>
  <si>
    <t xml:space="preserve">Център за социална рехабилитация и интеграция </t>
  </si>
  <si>
    <t>Център за настаняване от семеен тип за деца/младежи без увреждания</t>
  </si>
  <si>
    <t>3. Асистентска подкрепа</t>
  </si>
  <si>
    <t>4. Асистенти за лична помощ</t>
  </si>
  <si>
    <t>5. Месечна помощ на ученик в:</t>
  </si>
  <si>
    <t>- център за настаняване от семеен тип за деца и младежи  без увреждания</t>
  </si>
  <si>
    <t>VI. Функция "Култура, спорт, почивни дейности и религиозно дело"</t>
  </si>
  <si>
    <t>1. Общински културни институти с регионален характер</t>
  </si>
  <si>
    <t xml:space="preserve">Музеи и художествени галерии с регионален характер </t>
  </si>
  <si>
    <t>Допълващ стандарт за закрити площи за музеи и художествени галерии с регионален характер:</t>
  </si>
  <si>
    <t>-за площ до 1000 кв.м.</t>
  </si>
  <si>
    <t>2. Читалища</t>
  </si>
  <si>
    <t>ДИМИТЪР СЛАВОВ</t>
  </si>
  <si>
    <t>Кмет на Община Бяла</t>
  </si>
  <si>
    <t>област Русе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</si>
</sst>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,##0;\-#,##0;\-"/>
    <numFmt numFmtId="165" formatCode="#,##0.00\ [$€-1]"/>
    <numFmt numFmtId="166" formatCode="_-* #,##0.00\ &quot;лв&quot;_-;\-* #,##0.00\ &quot;лв&quot;_-;_-* &quot;-&quot;??\ &quot;лв&quot;_-;_-@_-"/>
    <numFmt numFmtId="167" formatCode="#,##0.0;\-#,##0.0;\-"/>
    <numFmt numFmtId="168" formatCode="&quot;        &quot;@"/>
    <numFmt numFmtId="169" formatCode="#,##0.000;\-#,##0.000;\-"/>
    <numFmt numFmtId="170" formatCode="#,##0.00;\-#,##0.00;\-"/>
    <numFmt numFmtId="171" formatCode="&quot;    &quot;@"/>
  </numFmts>
  <fonts count="28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2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1"/>
      <name val="Cambria"/>
      <family val="1"/>
      <charset val="204"/>
    </font>
    <font>
      <b/>
      <sz val="18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Cambria"/>
      <family val="1"/>
      <charset val="204"/>
    </font>
    <font>
      <b/>
      <sz val="10"/>
      <name val="Cambria"/>
      <family val="1"/>
      <charset val="204"/>
    </font>
    <font>
      <b/>
      <sz val="10"/>
      <color theme="0" tint="-4.9989318521683403E-2"/>
      <name val="Cambria"/>
      <family val="1"/>
      <charset val="204"/>
    </font>
    <font>
      <sz val="10"/>
      <color theme="1"/>
      <name val="Cambria"/>
      <family val="1"/>
      <charset val="204"/>
    </font>
    <font>
      <sz val="10"/>
      <color rgb="FFC00000"/>
      <name val="Arial"/>
      <family val="2"/>
      <charset val="204"/>
    </font>
    <font>
      <sz val="10"/>
      <color theme="1" tint="0.34998626667073579"/>
      <name val="Cambria"/>
      <family val="1"/>
      <charset val="204"/>
    </font>
    <font>
      <b/>
      <sz val="10"/>
      <color theme="1"/>
      <name val="Cambria"/>
      <family val="1"/>
      <charset val="204"/>
    </font>
    <font>
      <i/>
      <sz val="10"/>
      <color theme="1" tint="0.34998626667073579"/>
      <name val="Cambria"/>
      <family val="1"/>
      <charset val="204"/>
    </font>
    <font>
      <sz val="10"/>
      <color theme="0" tint="-0.499984740745262"/>
      <name val="Arial"/>
      <family val="2"/>
      <charset val="204"/>
    </font>
    <font>
      <i/>
      <sz val="10"/>
      <color theme="8" tint="-0.249977111117893"/>
      <name val="Cambria"/>
      <family val="1"/>
      <charset val="204"/>
    </font>
    <font>
      <i/>
      <sz val="10"/>
      <color theme="1" tint="0.249977111117893"/>
      <name val="Cambria"/>
      <family val="1"/>
      <charset val="204"/>
    </font>
    <font>
      <i/>
      <sz val="10"/>
      <color theme="1"/>
      <name val="Cambria"/>
      <family val="1"/>
      <charset val="204"/>
    </font>
    <font>
      <sz val="10"/>
      <name val="Cambria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</cellStyleXfs>
  <cellXfs count="86">
    <xf numFmtId="0" fontId="0" fillId="0" borderId="0" xfId="0"/>
    <xf numFmtId="0" fontId="2" fillId="0" borderId="0" xfId="2" applyFont="1" applyBorder="1" applyAlignment="1">
      <alignment wrapText="1"/>
    </xf>
    <xf numFmtId="0" fontId="0" fillId="0" borderId="0" xfId="0" applyBorder="1"/>
    <xf numFmtId="0" fontId="3" fillId="0" borderId="0" xfId="2" applyFont="1" applyBorder="1" applyAlignment="1">
      <alignment wrapText="1"/>
    </xf>
    <xf numFmtId="0" fontId="3" fillId="0" borderId="0" xfId="2" applyFont="1" applyBorder="1" applyAlignment="1">
      <alignment horizontal="center" wrapText="1"/>
    </xf>
    <xf numFmtId="0" fontId="4" fillId="0" borderId="0" xfId="0" applyFont="1"/>
    <xf numFmtId="164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Continuous" wrapText="1"/>
    </xf>
    <xf numFmtId="164" fontId="5" fillId="0" borderId="0" xfId="0" applyNumberFormat="1" applyFont="1" applyAlignment="1">
      <alignment horizontal="centerContinuous" vertical="center" wrapText="1"/>
    </xf>
    <xf numFmtId="0" fontId="5" fillId="0" borderId="0" xfId="0" applyFont="1" applyAlignment="1">
      <alignment horizontal="left" wrapText="1"/>
    </xf>
    <xf numFmtId="0" fontId="6" fillId="0" borderId="0" xfId="0" applyFont="1"/>
    <xf numFmtId="49" fontId="7" fillId="0" borderId="0" xfId="2" applyNumberFormat="1" applyFont="1" applyFill="1" applyBorder="1" applyAlignment="1">
      <alignment horizontal="left"/>
    </xf>
    <xf numFmtId="0" fontId="6" fillId="0" borderId="0" xfId="2" applyFont="1" applyFill="1"/>
    <xf numFmtId="0" fontId="6" fillId="0" borderId="0" xfId="0" applyFont="1" applyFill="1"/>
    <xf numFmtId="165" fontId="6" fillId="0" borderId="0" xfId="0" applyNumberFormat="1" applyFont="1" applyFill="1"/>
    <xf numFmtId="165" fontId="7" fillId="0" borderId="0" xfId="2" applyNumberFormat="1" applyFont="1" applyFill="1" applyBorder="1" applyAlignment="1">
      <alignment horizontal="right" vertical="center"/>
    </xf>
    <xf numFmtId="0" fontId="6" fillId="0" borderId="0" xfId="2" applyFont="1" applyFill="1" applyBorder="1"/>
    <xf numFmtId="165" fontId="6" fillId="0" borderId="0" xfId="0" applyNumberFormat="1" applyFont="1"/>
    <xf numFmtId="0" fontId="8" fillId="0" borderId="0" xfId="0" applyFont="1"/>
    <xf numFmtId="164" fontId="8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0" fontId="9" fillId="0" borderId="0" xfId="3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164" fontId="10" fillId="0" borderId="0" xfId="0" applyNumberFormat="1" applyFont="1" applyFill="1" applyBorder="1" applyAlignment="1">
      <alignment horizontal="right" vertical="center"/>
    </xf>
    <xf numFmtId="164" fontId="10" fillId="0" borderId="0" xfId="1" applyNumberFormat="1" applyFont="1" applyFill="1" applyBorder="1" applyAlignment="1">
      <alignment horizontal="right" vertical="center"/>
    </xf>
    <xf numFmtId="0" fontId="11" fillId="0" borderId="2" xfId="0" applyFont="1" applyBorder="1" applyAlignment="1">
      <alignment vertical="center"/>
    </xf>
    <xf numFmtId="164" fontId="11" fillId="0" borderId="2" xfId="0" applyNumberFormat="1" applyFont="1" applyBorder="1" applyAlignment="1">
      <alignment horizontal="right" vertical="center"/>
    </xf>
    <xf numFmtId="164" fontId="11" fillId="0" borderId="2" xfId="1" applyNumberFormat="1" applyFont="1" applyFill="1" applyBorder="1" applyAlignment="1">
      <alignment horizontal="right" vertical="center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164" fontId="12" fillId="0" borderId="2" xfId="1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13" fillId="2" borderId="2" xfId="0" applyFont="1" applyFill="1" applyBorder="1" applyAlignment="1">
      <alignment vertical="center" wrapText="1"/>
    </xf>
    <xf numFmtId="164" fontId="13" fillId="2" borderId="2" xfId="0" applyNumberFormat="1" applyFont="1" applyFill="1" applyBorder="1" applyAlignment="1">
      <alignment horizontal="right" vertical="center"/>
    </xf>
    <xf numFmtId="164" fontId="13" fillId="2" borderId="2" xfId="1" applyNumberFormat="1" applyFont="1" applyFill="1" applyBorder="1" applyAlignment="1">
      <alignment horizontal="right" vertical="center"/>
    </xf>
    <xf numFmtId="0" fontId="14" fillId="0" borderId="2" xfId="0" applyFont="1" applyBorder="1" applyAlignment="1">
      <alignment vertical="center" wrapText="1"/>
    </xf>
    <xf numFmtId="164" fontId="14" fillId="0" borderId="2" xfId="0" applyNumberFormat="1" applyFont="1" applyBorder="1" applyAlignment="1">
      <alignment horizontal="right" vertical="center"/>
    </xf>
    <xf numFmtId="164" fontId="14" fillId="0" borderId="2" xfId="1" applyNumberFormat="1" applyFont="1" applyBorder="1" applyAlignment="1">
      <alignment horizontal="right" vertical="center"/>
    </xf>
    <xf numFmtId="0" fontId="0" fillId="0" borderId="2" xfId="0" applyBorder="1"/>
    <xf numFmtId="164" fontId="0" fillId="0" borderId="2" xfId="0" applyNumberFormat="1" applyBorder="1"/>
    <xf numFmtId="0" fontId="15" fillId="0" borderId="2" xfId="0" applyFont="1" applyBorder="1"/>
    <xf numFmtId="0" fontId="16" fillId="0" borderId="2" xfId="0" applyFont="1" applyBorder="1" applyAlignment="1">
      <alignment vertical="center" wrapText="1"/>
    </xf>
    <xf numFmtId="164" fontId="16" fillId="0" borderId="2" xfId="0" applyNumberFormat="1" applyFont="1" applyBorder="1" applyAlignment="1">
      <alignment horizontal="right" vertical="center"/>
    </xf>
    <xf numFmtId="164" fontId="16" fillId="0" borderId="2" xfId="1" applyNumberFormat="1" applyFont="1" applyBorder="1" applyAlignment="1">
      <alignment horizontal="right" vertical="center"/>
    </xf>
    <xf numFmtId="167" fontId="16" fillId="0" borderId="2" xfId="0" applyNumberFormat="1" applyFont="1" applyBorder="1" applyAlignment="1">
      <alignment horizontal="right" vertical="center"/>
    </xf>
    <xf numFmtId="0" fontId="17" fillId="3" borderId="2" xfId="0" applyFont="1" applyFill="1" applyBorder="1" applyAlignment="1">
      <alignment vertical="center" wrapText="1"/>
    </xf>
    <xf numFmtId="164" fontId="17" fillId="3" borderId="2" xfId="0" applyNumberFormat="1" applyFont="1" applyFill="1" applyBorder="1" applyAlignment="1">
      <alignment horizontal="right" vertical="center"/>
    </xf>
    <xf numFmtId="164" fontId="17" fillId="3" borderId="2" xfId="1" applyNumberFormat="1" applyFont="1" applyFill="1" applyBorder="1" applyAlignment="1">
      <alignment horizontal="right" vertical="center"/>
    </xf>
    <xf numFmtId="168" fontId="18" fillId="0" borderId="2" xfId="0" applyNumberFormat="1" applyFont="1" applyBorder="1" applyAlignment="1">
      <alignment vertical="center" wrapText="1"/>
    </xf>
    <xf numFmtId="164" fontId="18" fillId="0" borderId="2" xfId="0" applyNumberFormat="1" applyFont="1" applyBorder="1" applyAlignment="1">
      <alignment horizontal="right" vertical="center"/>
    </xf>
    <xf numFmtId="164" fontId="18" fillId="0" borderId="2" xfId="1" applyNumberFormat="1" applyFont="1" applyBorder="1" applyAlignment="1">
      <alignment horizontal="right" vertical="center"/>
    </xf>
    <xf numFmtId="164" fontId="19" fillId="0" borderId="2" xfId="0" applyNumberFormat="1" applyFont="1" applyBorder="1"/>
    <xf numFmtId="169" fontId="18" fillId="0" borderId="2" xfId="0" applyNumberFormat="1" applyFont="1" applyBorder="1" applyAlignment="1">
      <alignment horizontal="right" vertical="center"/>
    </xf>
    <xf numFmtId="170" fontId="14" fillId="0" borderId="2" xfId="1" applyNumberFormat="1" applyFont="1" applyBorder="1" applyAlignment="1">
      <alignment horizontal="right" vertical="center"/>
    </xf>
    <xf numFmtId="171" fontId="18" fillId="0" borderId="2" xfId="0" applyNumberFormat="1" applyFont="1" applyBorder="1" applyAlignment="1">
      <alignment vertical="center" wrapText="1"/>
    </xf>
    <xf numFmtId="170" fontId="18" fillId="0" borderId="2" xfId="0" applyNumberFormat="1" applyFont="1" applyBorder="1" applyAlignment="1">
      <alignment horizontal="right" vertical="center"/>
    </xf>
    <xf numFmtId="171" fontId="20" fillId="0" borderId="2" xfId="0" applyNumberFormat="1" applyFont="1" applyBorder="1" applyAlignment="1">
      <alignment vertical="center" wrapText="1"/>
    </xf>
    <xf numFmtId="164" fontId="20" fillId="0" borderId="2" xfId="0" applyNumberFormat="1" applyFont="1" applyBorder="1" applyAlignment="1">
      <alignment horizontal="right" vertical="center"/>
    </xf>
    <xf numFmtId="164" fontId="20" fillId="0" borderId="2" xfId="1" applyNumberFormat="1" applyFont="1" applyBorder="1" applyAlignment="1">
      <alignment horizontal="right" vertical="center"/>
    </xf>
    <xf numFmtId="171" fontId="21" fillId="0" borderId="2" xfId="0" applyNumberFormat="1" applyFont="1" applyBorder="1" applyAlignment="1">
      <alignment horizontal="left" vertical="center" wrapText="1"/>
    </xf>
    <xf numFmtId="171" fontId="18" fillId="0" borderId="2" xfId="0" applyNumberFormat="1" applyFont="1" applyBorder="1" applyAlignment="1">
      <alignment horizontal="left" vertical="center" wrapText="1"/>
    </xf>
    <xf numFmtId="49" fontId="18" fillId="0" borderId="2" xfId="0" quotePrefix="1" applyNumberFormat="1" applyFont="1" applyBorder="1" applyAlignment="1">
      <alignment vertical="center" wrapText="1"/>
    </xf>
    <xf numFmtId="164" fontId="19" fillId="0" borderId="2" xfId="0" applyNumberFormat="1" applyFont="1" applyBorder="1" applyAlignment="1">
      <alignment vertical="center"/>
    </xf>
    <xf numFmtId="168" fontId="21" fillId="0" borderId="2" xfId="0" applyNumberFormat="1" applyFont="1" applyBorder="1" applyAlignment="1">
      <alignment vertical="center" wrapText="1"/>
    </xf>
    <xf numFmtId="164" fontId="22" fillId="0" borderId="2" xfId="0" applyNumberFormat="1" applyFont="1" applyBorder="1" applyAlignment="1">
      <alignment horizontal="right" vertical="center"/>
    </xf>
    <xf numFmtId="164" fontId="22" fillId="0" borderId="2" xfId="1" applyNumberFormat="1" applyFont="1" applyBorder="1" applyAlignment="1">
      <alignment horizontal="right" vertical="center"/>
    </xf>
    <xf numFmtId="49" fontId="23" fillId="0" borderId="2" xfId="0" applyNumberFormat="1" applyFont="1" applyBorder="1" applyAlignment="1">
      <alignment vertical="center" wrapText="1"/>
    </xf>
    <xf numFmtId="164" fontId="23" fillId="0" borderId="2" xfId="0" applyNumberFormat="1" applyFont="1" applyBorder="1" applyAlignment="1">
      <alignment horizontal="right" vertical="center"/>
    </xf>
    <xf numFmtId="164" fontId="23" fillId="0" borderId="2" xfId="1" applyNumberFormat="1" applyFont="1" applyBorder="1" applyAlignment="1">
      <alignment horizontal="right" vertical="center"/>
    </xf>
    <xf numFmtId="168" fontId="18" fillId="0" borderId="2" xfId="0" quotePrefix="1" applyNumberFormat="1" applyFont="1" applyBorder="1" applyAlignment="1">
      <alignment vertical="center" wrapText="1"/>
    </xf>
    <xf numFmtId="167" fontId="17" fillId="3" borderId="2" xfId="0" applyNumberFormat="1" applyFont="1" applyFill="1" applyBorder="1" applyAlignment="1">
      <alignment horizontal="right" vertical="center"/>
    </xf>
    <xf numFmtId="0" fontId="7" fillId="0" borderId="0" xfId="2" applyFont="1"/>
    <xf numFmtId="0" fontId="24" fillId="0" borderId="0" xfId="2" applyFont="1"/>
    <xf numFmtId="0" fontId="6" fillId="0" borderId="0" xfId="2" applyFont="1"/>
    <xf numFmtId="0" fontId="25" fillId="0" borderId="0" xfId="2" applyFont="1"/>
    <xf numFmtId="0" fontId="25" fillId="0" borderId="0" xfId="2" applyFont="1" applyAlignment="1">
      <alignment horizontal="left"/>
    </xf>
    <xf numFmtId="0" fontId="24" fillId="0" borderId="0" xfId="2" applyFont="1" applyAlignment="1"/>
    <xf numFmtId="0" fontId="26" fillId="0" borderId="0" xfId="2" applyFont="1"/>
    <xf numFmtId="164" fontId="27" fillId="0" borderId="0" xfId="0" applyNumberFormat="1" applyFont="1" applyAlignment="1">
      <alignment horizontal="right" vertical="center"/>
    </xf>
    <xf numFmtId="0" fontId="2" fillId="0" borderId="1" xfId="2" applyFont="1" applyBorder="1" applyAlignment="1">
      <alignment horizontal="center" wrapText="1"/>
    </xf>
    <xf numFmtId="0" fontId="3" fillId="0" borderId="0" xfId="2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165" fontId="5" fillId="0" borderId="0" xfId="0" applyNumberFormat="1" applyFont="1" applyAlignment="1">
      <alignment horizontal="right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164" fontId="11" fillId="0" borderId="2" xfId="1" applyNumberFormat="1" applyFont="1" applyFill="1" applyBorder="1" applyAlignment="1">
      <alignment horizontal="right" vertical="center"/>
    </xf>
  </cellXfs>
  <cellStyles count="4">
    <cellStyle name="Валута" xfId="1" builtinId="4"/>
    <cellStyle name="Нормален" xfId="0" builtinId="0"/>
    <cellStyle name="Нормален_Приходи местни дейности План 2016" xfId="2"/>
    <cellStyle name="Нормален_Приходи местни дейности План 2016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0;&#1044;&#1046;&#1045;&#1058;%202023/&#1041;&#1070;&#1044;&#1046;&#1045;&#1058;%202023/&#1058;&#1056;&#1048;&#1043;&#1054;&#1044;&#1048;&#1064;&#1053;&#1040;/Blanka_StojnostniNat_Quarterl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0;&#1044;&#1046;&#1045;&#1058;%202025/&#1048;&#1047;&#1043;&#1054;&#1058;&#1042;&#1071;&#1053;&#1045;%20&#1041;&#1070;&#1044;&#1046;&#1045;&#1058;/&#1079;&#1072;%20&#1058;&#1056;&#1048;&#1043;&#1054;&#1044;&#1048;&#1064;&#1053;&#1040;&#1058;&#1040;/&#1090;&#1088;&#1080;&#1075;&#1086;&#1076;-&#1084;&#1076;-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УКАЗАНИЯ"/>
      <sheetName val="list"/>
      <sheetName val="Groups"/>
      <sheetName val="INF"/>
    </sheetNames>
    <sheetDataSet>
      <sheetData sheetId="0"/>
      <sheetData sheetId="1"/>
      <sheetData sheetId="2"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</row>
        <row r="286">
          <cell r="A286" t="str">
            <v>КФ - ОП "Околна среда"</v>
          </cell>
        </row>
        <row r="287">
          <cell r="A287" t="str">
            <v>ЕФРР - ОП "Транспорт и транспортна инфраструктура"</v>
          </cell>
        </row>
        <row r="288">
          <cell r="A288" t="str">
            <v>ЕФРР - ОП "Региони в растеж"</v>
          </cell>
        </row>
        <row r="289">
          <cell r="A289" t="str">
            <v>ЕФРР - ОП "Наука и образование за интелигентен растеж"</v>
          </cell>
        </row>
        <row r="290">
          <cell r="A290" t="str">
            <v>ЕФРР - ОП "Иновации и конкурентоспособност "</v>
          </cell>
        </row>
        <row r="291">
          <cell r="A291" t="str">
            <v>ЕФРР - ОП "Околна среда"</v>
          </cell>
        </row>
        <row r="292">
          <cell r="A292" t="str">
            <v>ЕФРР - ОП "Инициатива за малки и средни предприятия"</v>
          </cell>
        </row>
        <row r="293">
          <cell r="A293" t="str">
            <v>ЕСФ - ОП "Развитие на човешките ресурси"</v>
          </cell>
        </row>
        <row r="294">
          <cell r="A294" t="str">
            <v>ЕСФ - ОП "Добро управление"</v>
          </cell>
        </row>
        <row r="295">
          <cell r="A295" t="str">
            <v>ЕСФ - ОП "Наука и образование за интелигентен растеж"</v>
          </cell>
        </row>
        <row r="296">
          <cell r="A296" t="str">
            <v xml:space="preserve">ОП "Фонд за европейско подпомагане на най-нуждаещите се лица" 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</row>
        <row r="299">
          <cell r="A299" t="str">
            <v>КФ - ОП "ОКОЛНА СРЕДА" /2007-2013/</v>
          </cell>
        </row>
        <row r="300">
          <cell r="A300" t="str">
            <v>ЕФРР - ОП "ТРАНСПОРТ"</v>
          </cell>
        </row>
        <row r="301">
          <cell r="A301" t="str">
            <v>ЕФРР - ОП "РЕГИОНАЛНО РАЗВИТИЕ"</v>
          </cell>
        </row>
        <row r="302">
          <cell r="A302" t="str">
            <v>ЕФРР - ОП "КОНКУРЕНТНОСПОСОБНОСТ"</v>
          </cell>
        </row>
        <row r="303">
          <cell r="A303" t="str">
            <v>ЕФРР - ОП "ОКОЛНА СРЕДА" /2007-2013/</v>
          </cell>
        </row>
        <row r="304">
          <cell r="A304" t="str">
            <v>ЕСФ - ОП "ЧОВЕШКИ РЕСУРСИ"</v>
          </cell>
        </row>
        <row r="305">
          <cell r="A305" t="str">
            <v>ЕСФ - ОП "АДМИНИСТРАТИВЕН КАПАЦИТЕТ"</v>
          </cell>
        </row>
        <row r="306">
          <cell r="A306" t="str">
            <v>ПЕРИОД 2021-2027</v>
          </cell>
        </row>
        <row r="307">
          <cell r="A307" t="str">
            <v>КФ - Програма за околна среда</v>
          </cell>
        </row>
        <row r="308">
          <cell r="A308" t="str">
            <v>КФ - Програма за транспортна свързаност</v>
          </cell>
        </row>
        <row r="309">
          <cell r="A309" t="str">
            <v>ЕФРР - Програма за конкурентоспособност и иновации в предприятията</v>
          </cell>
        </row>
        <row r="310">
          <cell r="A310" t="str">
            <v>ЕФРР - Програма за околна среда</v>
          </cell>
        </row>
        <row r="311">
          <cell r="A311" t="str">
            <v>ЕФРР - Програма за транспортна свързаност</v>
          </cell>
        </row>
        <row r="312">
          <cell r="A312" t="str">
            <v>ЕФРР - Програма за техническа помощ</v>
          </cell>
        </row>
        <row r="313">
          <cell r="A313" t="str">
            <v>ЕФРР - Програма за развитие на регионите</v>
          </cell>
        </row>
        <row r="314">
          <cell r="A314" t="str">
            <v>ЕФРР - Програма за научни изследвания, иновации и дигитализация за интелигентна трансформация</v>
          </cell>
        </row>
        <row r="315">
          <cell r="A315" t="str">
            <v>ЕСФ+ - Програма за образование</v>
          </cell>
        </row>
        <row r="316">
          <cell r="A316" t="str">
            <v>ЕСФ+ - Програма за техническа помощ</v>
          </cell>
        </row>
        <row r="317">
          <cell r="A317" t="str">
            <v>ЕСФ+ - Програма за развитие на човешките ресурси</v>
          </cell>
        </row>
        <row r="318">
          <cell r="A318" t="str">
            <v>ЕСФ+ - Програма за храни и/или основно материално подпомагане</v>
          </cell>
        </row>
        <row r="319">
          <cell r="A319" t="str">
            <v>Разходи по Плана за възстановяване и устойчивост на РБ</v>
          </cell>
        </row>
      </sheetData>
      <sheetData sheetId="3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</row>
        <row r="3">
          <cell r="A3" t="str">
            <v>102 Общи служби</v>
          </cell>
        </row>
        <row r="4">
          <cell r="A4" t="str">
            <v>103 Наука</v>
          </cell>
        </row>
        <row r="5">
          <cell r="A5" t="str">
            <v>201 Отбрана</v>
          </cell>
        </row>
        <row r="6">
          <cell r="A6" t="str">
            <v>202 Полиция, вътрешен ред и сигурност</v>
          </cell>
        </row>
        <row r="7">
          <cell r="A7" t="str">
            <v>203 Съдебна власт</v>
          </cell>
        </row>
        <row r="8">
          <cell r="A8" t="str">
            <v>204 Администрация на затворите</v>
          </cell>
        </row>
        <row r="9">
          <cell r="A9" t="str">
            <v>205 Защита на населението, управление и дейности при стихийни бедствия и аварии</v>
          </cell>
        </row>
        <row r="10">
          <cell r="A10" t="str">
            <v>301 Образование</v>
          </cell>
        </row>
        <row r="11">
          <cell r="A11" t="str">
            <v>401 Здравеопазване</v>
          </cell>
        </row>
        <row r="12">
          <cell r="A12" t="str">
            <v>501 Пенсии</v>
          </cell>
        </row>
        <row r="13">
          <cell r="A13" t="str">
            <v>502 Социални помощи и обезщетения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</row>
        <row r="15">
          <cell r="A15" t="str">
            <v>601 Жилищно строителство, благоустройство, комунално стопанство</v>
          </cell>
        </row>
        <row r="16">
          <cell r="A16" t="str">
            <v>602 Опазване на околната среда</v>
          </cell>
        </row>
        <row r="17">
          <cell r="A17" t="str">
            <v>701 Почивно дело</v>
          </cell>
        </row>
        <row r="18">
          <cell r="A18" t="str">
            <v>702 Физическа култура и спорт</v>
          </cell>
        </row>
        <row r="19">
          <cell r="A19" t="str">
            <v>703 Култура</v>
          </cell>
        </row>
        <row r="20">
          <cell r="A20" t="str">
            <v>704 Религиозно дело</v>
          </cell>
        </row>
        <row r="21">
          <cell r="A21" t="str">
            <v>801 Минно дело, горива и енергия</v>
          </cell>
        </row>
        <row r="22">
          <cell r="A22" t="str">
            <v>802 Селско стопанство, горско стопанство, лов и риболов</v>
          </cell>
        </row>
        <row r="23">
          <cell r="A23" t="str">
            <v>803 Транспорт и съобщения</v>
          </cell>
        </row>
        <row r="24">
          <cell r="A24" t="str">
            <v>804 Промишленост и строителство</v>
          </cell>
        </row>
        <row r="25">
          <cell r="A25" t="str">
            <v>805 Туризъм</v>
          </cell>
        </row>
        <row r="26">
          <cell r="A26" t="str">
            <v>806 Други дейности по икономиката</v>
          </cell>
        </row>
        <row r="27">
          <cell r="A27" t="str">
            <v>901 Разходи некласифицирани в другите функции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Лист4"/>
      <sheetName val="Лист5"/>
      <sheetName val="УКАЗАНИЯ"/>
      <sheetName val="list"/>
      <sheetName val="Groups"/>
      <sheetName val="INF"/>
    </sheetNames>
    <sheetDataSet>
      <sheetData sheetId="0"/>
      <sheetData sheetId="1"/>
      <sheetData sheetId="2"/>
      <sheetData sheetId="3"/>
      <sheetData sheetId="4">
        <row r="281">
          <cell r="A281" t="str">
            <v xml:space="preserve">ИЗБЕРЕТЕ ОПЕРАТИВНА ПРОГРАМА </v>
          </cell>
        </row>
        <row r="282">
          <cell r="A282" t="str">
            <v>ПЕРИОД 2014-2020</v>
          </cell>
        </row>
        <row r="283">
          <cell r="A283" t="str">
            <v>КФ - ОП "Транспорт и транспортна инфраструктура"</v>
          </cell>
          <cell r="B283" t="str">
            <v>98111</v>
          </cell>
        </row>
        <row r="284">
          <cell r="A284" t="str">
            <v>КФ - ОП "Околна среда"</v>
          </cell>
          <cell r="B284" t="str">
            <v>98112</v>
          </cell>
        </row>
        <row r="285">
          <cell r="A285" t="str">
            <v>ЕФРР - ОП "Транспорт и транспортна инфраструктура"</v>
          </cell>
          <cell r="B285" t="str">
            <v>98211</v>
          </cell>
        </row>
        <row r="286">
          <cell r="A286" t="str">
            <v>ЕФРР - ОП "Региони в растеж"</v>
          </cell>
          <cell r="B286" t="str">
            <v>98212</v>
          </cell>
        </row>
        <row r="287">
          <cell r="A287" t="str">
            <v>ЕФРР - ОП "Наука и образование за интелигентен растеж"</v>
          </cell>
          <cell r="B287" t="str">
            <v>98213</v>
          </cell>
        </row>
        <row r="288">
          <cell r="A288" t="str">
            <v>ЕФРР - ОП "Иновации и конкурентоспособност "</v>
          </cell>
          <cell r="B288" t="str">
            <v>98214</v>
          </cell>
        </row>
        <row r="289">
          <cell r="A289" t="str">
            <v>ЕФРР - ОП "Околна среда"</v>
          </cell>
          <cell r="B289" t="str">
            <v>98215</v>
          </cell>
        </row>
        <row r="290">
          <cell r="A290" t="str">
            <v>ЕФРР - ОП "Инициатива за малки и средни предприятия"</v>
          </cell>
          <cell r="B290" t="str">
            <v>98224</v>
          </cell>
        </row>
        <row r="291">
          <cell r="A291" t="str">
            <v>ЕСФ - ОП "Развитие на човешките ресурси"</v>
          </cell>
          <cell r="B291" t="str">
            <v>98311</v>
          </cell>
        </row>
        <row r="292">
          <cell r="A292" t="str">
            <v>ЕСФ - ОП "Добро управление"</v>
          </cell>
          <cell r="B292" t="str">
            <v>98312</v>
          </cell>
        </row>
        <row r="293">
          <cell r="A293" t="str">
            <v>ЕСФ - ОП "Наука и образование за интелигентен растеж"</v>
          </cell>
          <cell r="B293" t="str">
            <v>98313</v>
          </cell>
        </row>
        <row r="294">
          <cell r="A294" t="str">
            <v xml:space="preserve">ОП "Фонд за европейско подпомагане на най-нуждаещите се лица" </v>
          </cell>
          <cell r="B294">
            <v>98315</v>
          </cell>
        </row>
        <row r="295">
          <cell r="A295" t="str">
            <v>ПЕРИОД 2007-2013</v>
          </cell>
        </row>
        <row r="296">
          <cell r="A296" t="str">
            <v>КФ - ОП "ТРАНСПОРТ"</v>
          </cell>
          <cell r="B296" t="str">
            <v>98101</v>
          </cell>
        </row>
        <row r="297">
          <cell r="A297" t="str">
            <v>КФ - ОП "ОКОЛНА СРЕДА"</v>
          </cell>
          <cell r="B297" t="str">
            <v>98102</v>
          </cell>
        </row>
        <row r="298">
          <cell r="A298" t="str">
            <v>ЕФРР - ОП "ТРАНСПОРТ"</v>
          </cell>
          <cell r="B298" t="str">
            <v>98201</v>
          </cell>
        </row>
        <row r="299">
          <cell r="A299" t="str">
            <v>ЕФРР - ОП "РЕГИОНАЛНО РАЗВИТИЕ"</v>
          </cell>
          <cell r="B299" t="str">
            <v>98202</v>
          </cell>
        </row>
        <row r="300">
          <cell r="A300" t="str">
            <v>ЕФРР - ОП "КОНКУРЕНТНОСПОСОБНОСТ"</v>
          </cell>
          <cell r="B300" t="str">
            <v>98204</v>
          </cell>
        </row>
        <row r="301">
          <cell r="A301" t="str">
            <v>ЕФРР - ОП "ОКОЛНА СРЕДА"</v>
          </cell>
          <cell r="B301" t="str">
            <v>98205</v>
          </cell>
        </row>
        <row r="302">
          <cell r="A302" t="str">
            <v>ЕФРР - ОП "ТЕХНИЧЕСКА ПОМОЩ"</v>
          </cell>
          <cell r="B302" t="str">
            <v>98210</v>
          </cell>
        </row>
        <row r="303">
          <cell r="A303" t="str">
            <v>ЕСФ - ОП "ЧОВЕШКИ РЕСУРСИ"</v>
          </cell>
          <cell r="B303" t="str">
            <v>98301</v>
          </cell>
        </row>
        <row r="304">
          <cell r="A304" t="str">
            <v>ЕСФ - ОП "АДМИНИСТРАТИВЕН КАПАЦИТЕТ"</v>
          </cell>
          <cell r="B304" t="str">
            <v>98302</v>
          </cell>
        </row>
        <row r="420">
          <cell r="A420" t="str">
            <v>5101</v>
          </cell>
          <cell r="B420" t="str">
            <v>Банско</v>
          </cell>
        </row>
        <row r="421">
          <cell r="A421" t="str">
            <v>5102</v>
          </cell>
          <cell r="B421" t="str">
            <v>Белица</v>
          </cell>
        </row>
        <row r="422">
          <cell r="A422" t="str">
            <v>5103</v>
          </cell>
          <cell r="B422" t="str">
            <v>Благоевград</v>
          </cell>
        </row>
        <row r="423">
          <cell r="A423" t="str">
            <v>5104</v>
          </cell>
          <cell r="B423" t="str">
            <v>Гоце Делчев</v>
          </cell>
        </row>
        <row r="424">
          <cell r="A424" t="str">
            <v>5105</v>
          </cell>
          <cell r="B424" t="str">
            <v>Гърмен</v>
          </cell>
        </row>
        <row r="425">
          <cell r="A425" t="str">
            <v>5106</v>
          </cell>
          <cell r="B425" t="str">
            <v>Кресна</v>
          </cell>
        </row>
        <row r="426">
          <cell r="A426" t="str">
            <v>5107</v>
          </cell>
          <cell r="B426" t="str">
            <v>Петрич</v>
          </cell>
        </row>
        <row r="427">
          <cell r="A427" t="str">
            <v>5108</v>
          </cell>
          <cell r="B427" t="str">
            <v>Разлог</v>
          </cell>
        </row>
        <row r="428">
          <cell r="A428" t="str">
            <v>5109</v>
          </cell>
          <cell r="B428" t="str">
            <v>Сандански</v>
          </cell>
        </row>
        <row r="429">
          <cell r="A429" t="str">
            <v>5110</v>
          </cell>
          <cell r="B429" t="str">
            <v>Сатовча</v>
          </cell>
        </row>
        <row r="430">
          <cell r="A430" t="str">
            <v>5111</v>
          </cell>
          <cell r="B430" t="str">
            <v>Симитли</v>
          </cell>
        </row>
        <row r="431">
          <cell r="A431" t="str">
            <v>5112</v>
          </cell>
          <cell r="B431" t="str">
            <v>Струмяни</v>
          </cell>
        </row>
        <row r="432">
          <cell r="A432" t="str">
            <v>5113</v>
          </cell>
          <cell r="B432" t="str">
            <v>Хаджидимово</v>
          </cell>
        </row>
        <row r="433">
          <cell r="A433" t="str">
            <v>5114</v>
          </cell>
          <cell r="B433" t="str">
            <v>Якоруда</v>
          </cell>
        </row>
        <row r="434">
          <cell r="A434" t="str">
            <v>5201</v>
          </cell>
          <cell r="B434" t="str">
            <v>Айтос</v>
          </cell>
        </row>
        <row r="435">
          <cell r="A435" t="str">
            <v>5202</v>
          </cell>
          <cell r="B435" t="str">
            <v xml:space="preserve">Бургас </v>
          </cell>
        </row>
        <row r="436">
          <cell r="A436" t="str">
            <v>5203</v>
          </cell>
          <cell r="B436" t="str">
            <v>Камено</v>
          </cell>
        </row>
        <row r="437">
          <cell r="A437" t="str">
            <v>5204</v>
          </cell>
          <cell r="B437" t="str">
            <v>Карнобат</v>
          </cell>
        </row>
        <row r="438">
          <cell r="A438" t="str">
            <v>5205</v>
          </cell>
          <cell r="B438" t="str">
            <v>Малко Търново</v>
          </cell>
        </row>
        <row r="439">
          <cell r="A439" t="str">
            <v>5206</v>
          </cell>
          <cell r="B439" t="str">
            <v>Несебър</v>
          </cell>
        </row>
        <row r="440">
          <cell r="A440" t="str">
            <v>5207</v>
          </cell>
          <cell r="B440" t="str">
            <v>Поморие</v>
          </cell>
        </row>
        <row r="441">
          <cell r="A441" t="str">
            <v>5208</v>
          </cell>
          <cell r="B441" t="str">
            <v>Приморско</v>
          </cell>
        </row>
        <row r="442">
          <cell r="A442" t="str">
            <v>5209</v>
          </cell>
          <cell r="B442" t="str">
            <v>Руен</v>
          </cell>
        </row>
        <row r="443">
          <cell r="A443" t="str">
            <v>5210</v>
          </cell>
          <cell r="B443" t="str">
            <v>Созопол</v>
          </cell>
        </row>
        <row r="444">
          <cell r="A444" t="str">
            <v>5211</v>
          </cell>
          <cell r="B444" t="str">
            <v>Средец</v>
          </cell>
        </row>
        <row r="445">
          <cell r="A445" t="str">
            <v>5212</v>
          </cell>
          <cell r="B445" t="str">
            <v>Сунгурларе</v>
          </cell>
        </row>
        <row r="446">
          <cell r="A446" t="str">
            <v>5213</v>
          </cell>
          <cell r="B446" t="str">
            <v>Царево</v>
          </cell>
        </row>
        <row r="447">
          <cell r="A447" t="str">
            <v>5301</v>
          </cell>
          <cell r="B447" t="str">
            <v>Аврен</v>
          </cell>
        </row>
        <row r="448">
          <cell r="A448" t="str">
            <v>5302</v>
          </cell>
          <cell r="B448" t="str">
            <v>Аксаково</v>
          </cell>
        </row>
        <row r="449">
          <cell r="A449" t="str">
            <v>5303</v>
          </cell>
          <cell r="B449" t="str">
            <v>Белослав</v>
          </cell>
        </row>
        <row r="450">
          <cell r="A450" t="str">
            <v>5304</v>
          </cell>
          <cell r="B450" t="str">
            <v>Бяла</v>
          </cell>
        </row>
        <row r="451">
          <cell r="A451" t="str">
            <v>5305</v>
          </cell>
          <cell r="B451" t="str">
            <v>Варна</v>
          </cell>
        </row>
        <row r="452">
          <cell r="A452" t="str">
            <v>5306</v>
          </cell>
          <cell r="B452" t="str">
            <v>Ветрино</v>
          </cell>
        </row>
        <row r="453">
          <cell r="A453" t="str">
            <v>5307</v>
          </cell>
          <cell r="B453" t="str">
            <v>Вълчидол</v>
          </cell>
        </row>
        <row r="454">
          <cell r="A454" t="str">
            <v>5308</v>
          </cell>
          <cell r="B454" t="str">
            <v>Девня</v>
          </cell>
        </row>
        <row r="455">
          <cell r="A455" t="str">
            <v>5309</v>
          </cell>
          <cell r="B455" t="str">
            <v>Долни Чифлик</v>
          </cell>
        </row>
        <row r="456">
          <cell r="A456" t="str">
            <v>5310</v>
          </cell>
          <cell r="B456" t="str">
            <v>Дългопол</v>
          </cell>
        </row>
        <row r="457">
          <cell r="A457" t="str">
            <v>5311</v>
          </cell>
          <cell r="B457" t="str">
            <v>Провадия</v>
          </cell>
        </row>
        <row r="458">
          <cell r="A458" t="str">
            <v>5312</v>
          </cell>
          <cell r="B458" t="str">
            <v>Суворово</v>
          </cell>
        </row>
        <row r="459">
          <cell r="A459" t="str">
            <v>5401</v>
          </cell>
          <cell r="B459" t="str">
            <v>Велико Търново</v>
          </cell>
        </row>
        <row r="460">
          <cell r="A460" t="str">
            <v>5402</v>
          </cell>
          <cell r="B460" t="str">
            <v>Горна Оряховица</v>
          </cell>
        </row>
        <row r="461">
          <cell r="A461" t="str">
            <v>5403</v>
          </cell>
          <cell r="B461" t="str">
            <v>Елена</v>
          </cell>
        </row>
        <row r="462">
          <cell r="A462" t="str">
            <v>5404</v>
          </cell>
          <cell r="B462" t="str">
            <v>Златарица</v>
          </cell>
        </row>
        <row r="463">
          <cell r="A463" t="str">
            <v>5405</v>
          </cell>
          <cell r="B463" t="str">
            <v>Лясковец</v>
          </cell>
        </row>
        <row r="464">
          <cell r="A464" t="str">
            <v>5406</v>
          </cell>
          <cell r="B464" t="str">
            <v>Павликени</v>
          </cell>
        </row>
        <row r="465">
          <cell r="A465" t="str">
            <v>5407</v>
          </cell>
          <cell r="B465" t="str">
            <v>Полски Тръмбеш</v>
          </cell>
        </row>
        <row r="466">
          <cell r="A466" t="str">
            <v>5408</v>
          </cell>
          <cell r="B466" t="str">
            <v>Свищов</v>
          </cell>
        </row>
        <row r="467">
          <cell r="A467" t="str">
            <v>5409</v>
          </cell>
          <cell r="B467" t="str">
            <v>Стражица</v>
          </cell>
        </row>
        <row r="468">
          <cell r="A468" t="str">
            <v>5410</v>
          </cell>
          <cell r="B468" t="str">
            <v>Сухиндол</v>
          </cell>
        </row>
        <row r="469">
          <cell r="A469" t="str">
            <v>5501</v>
          </cell>
          <cell r="B469" t="str">
            <v>Белоградчик</v>
          </cell>
        </row>
        <row r="470">
          <cell r="A470" t="str">
            <v>5502</v>
          </cell>
          <cell r="B470" t="str">
            <v>Бойница</v>
          </cell>
        </row>
        <row r="471">
          <cell r="A471" t="str">
            <v>5503</v>
          </cell>
          <cell r="B471" t="str">
            <v>Брегово</v>
          </cell>
        </row>
        <row r="472">
          <cell r="A472" t="str">
            <v>5504</v>
          </cell>
          <cell r="B472" t="str">
            <v>Видин</v>
          </cell>
        </row>
        <row r="473">
          <cell r="A473" t="str">
            <v>5505</v>
          </cell>
          <cell r="B473" t="str">
            <v>Грамада</v>
          </cell>
        </row>
        <row r="474">
          <cell r="A474" t="str">
            <v>5506</v>
          </cell>
          <cell r="B474" t="str">
            <v>Димово</v>
          </cell>
        </row>
        <row r="475">
          <cell r="A475" t="str">
            <v>5507</v>
          </cell>
          <cell r="B475" t="str">
            <v>Кула</v>
          </cell>
        </row>
        <row r="476">
          <cell r="A476" t="str">
            <v>5508</v>
          </cell>
          <cell r="B476" t="str">
            <v>Макреш</v>
          </cell>
        </row>
        <row r="477">
          <cell r="A477" t="str">
            <v>5509</v>
          </cell>
          <cell r="B477" t="str">
            <v>Ново село</v>
          </cell>
        </row>
        <row r="478">
          <cell r="A478" t="str">
            <v>5510</v>
          </cell>
          <cell r="B478" t="str">
            <v>Ружинци</v>
          </cell>
        </row>
        <row r="479">
          <cell r="A479" t="str">
            <v>5511</v>
          </cell>
          <cell r="B479" t="str">
            <v>Чупрене</v>
          </cell>
        </row>
        <row r="480">
          <cell r="A480" t="str">
            <v>5601</v>
          </cell>
          <cell r="B480" t="str">
            <v>Борован</v>
          </cell>
        </row>
        <row r="481">
          <cell r="A481" t="str">
            <v>5602</v>
          </cell>
          <cell r="B481" t="str">
            <v>Бяла Слатина</v>
          </cell>
        </row>
        <row r="482">
          <cell r="A482" t="str">
            <v>5603</v>
          </cell>
          <cell r="B482" t="str">
            <v>Враца</v>
          </cell>
        </row>
        <row r="483">
          <cell r="A483" t="str">
            <v>5605</v>
          </cell>
          <cell r="B483" t="str">
            <v>Козлодуй</v>
          </cell>
        </row>
        <row r="484">
          <cell r="A484" t="str">
            <v>5606</v>
          </cell>
          <cell r="B484" t="str">
            <v>Криводол</v>
          </cell>
        </row>
        <row r="485">
          <cell r="A485" t="str">
            <v>5607</v>
          </cell>
          <cell r="B485" t="str">
            <v>Мездра</v>
          </cell>
        </row>
        <row r="486">
          <cell r="A486" t="str">
            <v>5608</v>
          </cell>
          <cell r="B486" t="str">
            <v>Мизия</v>
          </cell>
        </row>
        <row r="487">
          <cell r="A487" t="str">
            <v>5609</v>
          </cell>
          <cell r="B487" t="str">
            <v>Оряхово</v>
          </cell>
        </row>
        <row r="488">
          <cell r="A488" t="str">
            <v>5610</v>
          </cell>
          <cell r="B488" t="str">
            <v>Роман</v>
          </cell>
        </row>
        <row r="489">
          <cell r="A489" t="str">
            <v>5611</v>
          </cell>
          <cell r="B489" t="str">
            <v>Хайредин</v>
          </cell>
        </row>
        <row r="490">
          <cell r="A490" t="str">
            <v>5701</v>
          </cell>
          <cell r="B490" t="str">
            <v>Габрово</v>
          </cell>
        </row>
        <row r="491">
          <cell r="A491" t="str">
            <v>5702</v>
          </cell>
          <cell r="B491" t="str">
            <v>Дряново</v>
          </cell>
        </row>
        <row r="492">
          <cell r="A492" t="str">
            <v>5703</v>
          </cell>
          <cell r="B492" t="str">
            <v>Севлиево</v>
          </cell>
        </row>
        <row r="493">
          <cell r="A493" t="str">
            <v>5704</v>
          </cell>
          <cell r="B493" t="str">
            <v>Трявна</v>
          </cell>
        </row>
        <row r="494">
          <cell r="A494" t="str">
            <v>5801</v>
          </cell>
          <cell r="B494" t="str">
            <v>Балчик</v>
          </cell>
        </row>
        <row r="495">
          <cell r="A495" t="str">
            <v>5802</v>
          </cell>
          <cell r="B495" t="str">
            <v>Генерал Тошево</v>
          </cell>
        </row>
        <row r="496">
          <cell r="A496" t="str">
            <v>5803</v>
          </cell>
          <cell r="B496" t="str">
            <v>Добрич</v>
          </cell>
        </row>
        <row r="497">
          <cell r="A497" t="str">
            <v>5804</v>
          </cell>
          <cell r="B497" t="str">
            <v>Добричка</v>
          </cell>
        </row>
        <row r="498">
          <cell r="A498" t="str">
            <v>5805</v>
          </cell>
          <cell r="B498" t="str">
            <v>Каварна</v>
          </cell>
        </row>
        <row r="499">
          <cell r="A499" t="str">
            <v>5806</v>
          </cell>
          <cell r="B499" t="str">
            <v>Крушари</v>
          </cell>
        </row>
        <row r="500">
          <cell r="A500" t="str">
            <v>5807</v>
          </cell>
          <cell r="B500" t="str">
            <v>Тервел</v>
          </cell>
        </row>
        <row r="501">
          <cell r="A501" t="str">
            <v>5808</v>
          </cell>
          <cell r="B501" t="str">
            <v>Шабла</v>
          </cell>
        </row>
        <row r="502">
          <cell r="A502" t="str">
            <v>5901</v>
          </cell>
          <cell r="B502" t="str">
            <v>Ардино</v>
          </cell>
        </row>
        <row r="503">
          <cell r="A503" t="str">
            <v>5902</v>
          </cell>
          <cell r="B503" t="str">
            <v>Джебел</v>
          </cell>
        </row>
        <row r="504">
          <cell r="A504" t="str">
            <v>5903</v>
          </cell>
          <cell r="B504" t="str">
            <v>Кирково</v>
          </cell>
        </row>
        <row r="505">
          <cell r="A505" t="str">
            <v>5904</v>
          </cell>
          <cell r="B505" t="str">
            <v>Крумовград</v>
          </cell>
        </row>
        <row r="506">
          <cell r="A506" t="str">
            <v>5905</v>
          </cell>
          <cell r="B506" t="str">
            <v>Кърджали</v>
          </cell>
        </row>
        <row r="507">
          <cell r="A507" t="str">
            <v>5906</v>
          </cell>
          <cell r="B507" t="str">
            <v>Момчилград</v>
          </cell>
        </row>
        <row r="508">
          <cell r="A508" t="str">
            <v>5907</v>
          </cell>
          <cell r="B508" t="str">
            <v>Черноочене</v>
          </cell>
        </row>
        <row r="509">
          <cell r="A509" t="str">
            <v>6001</v>
          </cell>
          <cell r="B509" t="str">
            <v>Бобовдол</v>
          </cell>
        </row>
        <row r="510">
          <cell r="A510" t="str">
            <v>6002</v>
          </cell>
          <cell r="B510" t="str">
            <v>Бобошево</v>
          </cell>
        </row>
        <row r="511">
          <cell r="A511" t="str">
            <v>6003</v>
          </cell>
          <cell r="B511" t="str">
            <v>Дупница</v>
          </cell>
        </row>
        <row r="512">
          <cell r="A512" t="str">
            <v>6004</v>
          </cell>
          <cell r="B512" t="str">
            <v>Кочериново</v>
          </cell>
        </row>
        <row r="513">
          <cell r="A513" t="str">
            <v>6005</v>
          </cell>
          <cell r="B513" t="str">
            <v>Кюстендил</v>
          </cell>
        </row>
        <row r="514">
          <cell r="A514" t="str">
            <v>6006</v>
          </cell>
          <cell r="B514" t="str">
            <v>Невестино</v>
          </cell>
        </row>
        <row r="515">
          <cell r="A515" t="str">
            <v>6007</v>
          </cell>
          <cell r="B515" t="str">
            <v>Рила</v>
          </cell>
        </row>
        <row r="516">
          <cell r="A516" t="str">
            <v>6008</v>
          </cell>
          <cell r="B516" t="str">
            <v>Сапарева баня</v>
          </cell>
        </row>
        <row r="517">
          <cell r="A517" t="str">
            <v>6009</v>
          </cell>
          <cell r="B517" t="str">
            <v>Трекляно</v>
          </cell>
        </row>
        <row r="518">
          <cell r="A518" t="str">
            <v>6101</v>
          </cell>
          <cell r="B518" t="str">
            <v>Априлци</v>
          </cell>
        </row>
        <row r="519">
          <cell r="A519" t="str">
            <v>6102</v>
          </cell>
          <cell r="B519" t="str">
            <v>Летница</v>
          </cell>
        </row>
        <row r="520">
          <cell r="A520" t="str">
            <v>6103</v>
          </cell>
          <cell r="B520" t="str">
            <v>Ловеч</v>
          </cell>
        </row>
        <row r="521">
          <cell r="A521" t="str">
            <v>6104</v>
          </cell>
          <cell r="B521" t="str">
            <v>Луковит</v>
          </cell>
        </row>
        <row r="522">
          <cell r="A522" t="str">
            <v>6105</v>
          </cell>
          <cell r="B522" t="str">
            <v>Тетевен</v>
          </cell>
        </row>
        <row r="523">
          <cell r="A523" t="str">
            <v>6106</v>
          </cell>
          <cell r="B523" t="str">
            <v>Троян</v>
          </cell>
        </row>
        <row r="524">
          <cell r="A524" t="str">
            <v>6107</v>
          </cell>
          <cell r="B524" t="str">
            <v>Угърчин</v>
          </cell>
        </row>
        <row r="525">
          <cell r="A525" t="str">
            <v>6108</v>
          </cell>
          <cell r="B525" t="str">
            <v>Ябланица</v>
          </cell>
        </row>
        <row r="526">
          <cell r="A526" t="str">
            <v>6201</v>
          </cell>
          <cell r="B526" t="str">
            <v>Берковица</v>
          </cell>
        </row>
        <row r="527">
          <cell r="A527" t="str">
            <v>6202</v>
          </cell>
          <cell r="B527" t="str">
            <v>Бойчиновци</v>
          </cell>
        </row>
        <row r="528">
          <cell r="A528" t="str">
            <v>6203</v>
          </cell>
          <cell r="B528" t="str">
            <v>Брусарци</v>
          </cell>
        </row>
        <row r="529">
          <cell r="A529" t="str">
            <v>6204</v>
          </cell>
          <cell r="B529" t="str">
            <v>Вълчедръм</v>
          </cell>
        </row>
        <row r="530">
          <cell r="A530" t="str">
            <v>6205</v>
          </cell>
          <cell r="B530" t="str">
            <v>Вършец</v>
          </cell>
        </row>
        <row r="531">
          <cell r="A531" t="str">
            <v>6206</v>
          </cell>
          <cell r="B531" t="str">
            <v>Георги Дамяново</v>
          </cell>
        </row>
        <row r="532">
          <cell r="A532" t="str">
            <v>6207</v>
          </cell>
          <cell r="B532" t="str">
            <v>Лом</v>
          </cell>
        </row>
        <row r="533">
          <cell r="A533" t="str">
            <v>6208</v>
          </cell>
          <cell r="B533" t="str">
            <v>Медковец</v>
          </cell>
        </row>
        <row r="534">
          <cell r="A534" t="str">
            <v>6209</v>
          </cell>
          <cell r="B534" t="str">
            <v>Монтана</v>
          </cell>
        </row>
        <row r="535">
          <cell r="A535" t="str">
            <v>6210</v>
          </cell>
          <cell r="B535" t="str">
            <v>Чипровци</v>
          </cell>
        </row>
        <row r="536">
          <cell r="A536" t="str">
            <v>6211</v>
          </cell>
          <cell r="B536" t="str">
            <v>Якимово</v>
          </cell>
        </row>
        <row r="537">
          <cell r="A537" t="str">
            <v>6301</v>
          </cell>
          <cell r="B537" t="str">
            <v>Батак</v>
          </cell>
        </row>
        <row r="538">
          <cell r="A538" t="str">
            <v>6302</v>
          </cell>
          <cell r="B538" t="str">
            <v>Белово</v>
          </cell>
        </row>
        <row r="539">
          <cell r="A539" t="str">
            <v>6303</v>
          </cell>
          <cell r="B539" t="str">
            <v>Брацигово</v>
          </cell>
        </row>
        <row r="540">
          <cell r="A540" t="str">
            <v>6304</v>
          </cell>
          <cell r="B540" t="str">
            <v>Велинград</v>
          </cell>
        </row>
        <row r="541">
          <cell r="A541" t="str">
            <v>6305</v>
          </cell>
          <cell r="B541" t="str">
            <v>Лесичово</v>
          </cell>
        </row>
        <row r="542">
          <cell r="A542" t="str">
            <v>6306</v>
          </cell>
          <cell r="B542" t="str">
            <v>Пазарджик</v>
          </cell>
        </row>
        <row r="543">
          <cell r="A543" t="str">
            <v>6307</v>
          </cell>
          <cell r="B543" t="str">
            <v>Панагюрище</v>
          </cell>
        </row>
        <row r="544">
          <cell r="A544" t="str">
            <v>6308</v>
          </cell>
          <cell r="B544" t="str">
            <v>Пещера</v>
          </cell>
        </row>
        <row r="545">
          <cell r="A545" t="str">
            <v>6309</v>
          </cell>
          <cell r="B545" t="str">
            <v>Ракитово</v>
          </cell>
        </row>
        <row r="546">
          <cell r="A546" t="str">
            <v>6310</v>
          </cell>
          <cell r="B546" t="str">
            <v>Септември</v>
          </cell>
        </row>
        <row r="547">
          <cell r="A547" t="str">
            <v>6311</v>
          </cell>
          <cell r="B547" t="str">
            <v>Стрелча</v>
          </cell>
        </row>
        <row r="548">
          <cell r="A548" t="str">
            <v>6312</v>
          </cell>
          <cell r="B548" t="str">
            <v>Сърница</v>
          </cell>
        </row>
        <row r="549">
          <cell r="A549" t="str">
            <v>6401</v>
          </cell>
          <cell r="B549" t="str">
            <v>Брезник</v>
          </cell>
        </row>
        <row r="550">
          <cell r="A550" t="str">
            <v>6402</v>
          </cell>
          <cell r="B550" t="str">
            <v>Земен</v>
          </cell>
        </row>
        <row r="551">
          <cell r="A551" t="str">
            <v>6403</v>
          </cell>
          <cell r="B551" t="str">
            <v>Ковачевци</v>
          </cell>
        </row>
        <row r="552">
          <cell r="A552" t="str">
            <v>6404</v>
          </cell>
          <cell r="B552" t="str">
            <v>Перник</v>
          </cell>
        </row>
        <row r="553">
          <cell r="A553" t="str">
            <v>6405</v>
          </cell>
          <cell r="B553" t="str">
            <v>Радомир</v>
          </cell>
        </row>
        <row r="554">
          <cell r="A554" t="str">
            <v>6406</v>
          </cell>
          <cell r="B554" t="str">
            <v>Трън</v>
          </cell>
        </row>
        <row r="555">
          <cell r="A555" t="str">
            <v>6501</v>
          </cell>
          <cell r="B555" t="str">
            <v>Белене</v>
          </cell>
        </row>
        <row r="556">
          <cell r="A556" t="str">
            <v>6502</v>
          </cell>
          <cell r="B556" t="str">
            <v>Гулянци</v>
          </cell>
        </row>
        <row r="557">
          <cell r="A557" t="str">
            <v>6503</v>
          </cell>
          <cell r="B557" t="str">
            <v>Долна Митрополия</v>
          </cell>
        </row>
        <row r="558">
          <cell r="A558" t="str">
            <v>6504</v>
          </cell>
          <cell r="B558" t="str">
            <v>Долни Дъбник</v>
          </cell>
        </row>
        <row r="559">
          <cell r="A559" t="str">
            <v>6505</v>
          </cell>
          <cell r="B559" t="str">
            <v>Искър</v>
          </cell>
        </row>
        <row r="560">
          <cell r="A560" t="str">
            <v>6506</v>
          </cell>
          <cell r="B560" t="str">
            <v>Левски</v>
          </cell>
        </row>
        <row r="561">
          <cell r="A561" t="str">
            <v>6507</v>
          </cell>
          <cell r="B561" t="str">
            <v>Никопол</v>
          </cell>
        </row>
        <row r="562">
          <cell r="A562" t="str">
            <v>6508</v>
          </cell>
          <cell r="B562" t="str">
            <v>Плевен</v>
          </cell>
        </row>
        <row r="563">
          <cell r="A563" t="str">
            <v>6509</v>
          </cell>
          <cell r="B563" t="str">
            <v>Пордим</v>
          </cell>
        </row>
        <row r="564">
          <cell r="A564" t="str">
            <v>6510</v>
          </cell>
          <cell r="B564" t="str">
            <v>Червен бряг</v>
          </cell>
        </row>
        <row r="565">
          <cell r="A565" t="str">
            <v>6511</v>
          </cell>
          <cell r="B565" t="str">
            <v>Кнежа</v>
          </cell>
        </row>
        <row r="566">
          <cell r="A566" t="str">
            <v>6601</v>
          </cell>
          <cell r="B566" t="str">
            <v>Асеновград</v>
          </cell>
        </row>
        <row r="567">
          <cell r="A567" t="str">
            <v>6602</v>
          </cell>
          <cell r="B567" t="str">
            <v>Брезово</v>
          </cell>
        </row>
        <row r="568">
          <cell r="A568" t="str">
            <v>6603</v>
          </cell>
          <cell r="B568" t="str">
            <v>Калояново</v>
          </cell>
        </row>
        <row r="569">
          <cell r="A569" t="str">
            <v>6604</v>
          </cell>
          <cell r="B569" t="str">
            <v>Карлово</v>
          </cell>
        </row>
        <row r="570">
          <cell r="A570" t="str">
            <v>6605</v>
          </cell>
          <cell r="B570" t="str">
            <v>Кричим</v>
          </cell>
        </row>
        <row r="571">
          <cell r="A571" t="str">
            <v>6606</v>
          </cell>
          <cell r="B571" t="str">
            <v>Лъки</v>
          </cell>
        </row>
        <row r="572">
          <cell r="A572" t="str">
            <v>6607</v>
          </cell>
          <cell r="B572" t="str">
            <v>Марица</v>
          </cell>
        </row>
        <row r="573">
          <cell r="A573" t="str">
            <v>6608</v>
          </cell>
          <cell r="B573" t="str">
            <v>Перущица</v>
          </cell>
        </row>
        <row r="574">
          <cell r="A574" t="str">
            <v>6609</v>
          </cell>
          <cell r="B574" t="str">
            <v>Пловдив</v>
          </cell>
        </row>
        <row r="575">
          <cell r="A575" t="str">
            <v>6610</v>
          </cell>
          <cell r="B575" t="str">
            <v>Първомай</v>
          </cell>
        </row>
        <row r="576">
          <cell r="A576" t="str">
            <v>6611</v>
          </cell>
          <cell r="B576" t="str">
            <v>Раковски</v>
          </cell>
        </row>
        <row r="577">
          <cell r="A577" t="str">
            <v>6612</v>
          </cell>
          <cell r="B577" t="str">
            <v>Родопи</v>
          </cell>
        </row>
        <row r="578">
          <cell r="A578" t="str">
            <v>6613</v>
          </cell>
          <cell r="B578" t="str">
            <v>Садово</v>
          </cell>
        </row>
        <row r="579">
          <cell r="A579" t="str">
            <v>6614</v>
          </cell>
          <cell r="B579" t="str">
            <v>Стамболийски</v>
          </cell>
        </row>
        <row r="580">
          <cell r="A580" t="str">
            <v>6615</v>
          </cell>
          <cell r="B580" t="str">
            <v>Съединение</v>
          </cell>
        </row>
        <row r="581">
          <cell r="A581" t="str">
            <v>6616</v>
          </cell>
          <cell r="B581" t="str">
            <v>Хисаря</v>
          </cell>
        </row>
        <row r="582">
          <cell r="A582" t="str">
            <v>6617</v>
          </cell>
          <cell r="B582" t="str">
            <v>Куклен</v>
          </cell>
        </row>
        <row r="583">
          <cell r="A583" t="str">
            <v>6618</v>
          </cell>
          <cell r="B583" t="str">
            <v>Сопот</v>
          </cell>
        </row>
        <row r="584">
          <cell r="A584" t="str">
            <v>6701</v>
          </cell>
          <cell r="B584" t="str">
            <v>Завет</v>
          </cell>
        </row>
        <row r="585">
          <cell r="A585" t="str">
            <v>6702</v>
          </cell>
          <cell r="B585" t="str">
            <v>Исперих</v>
          </cell>
        </row>
        <row r="586">
          <cell r="A586" t="str">
            <v>6703</v>
          </cell>
          <cell r="B586" t="str">
            <v>Кубрат</v>
          </cell>
        </row>
        <row r="587">
          <cell r="A587" t="str">
            <v>6704</v>
          </cell>
          <cell r="B587" t="str">
            <v>Лозница</v>
          </cell>
        </row>
        <row r="588">
          <cell r="A588" t="str">
            <v>6705</v>
          </cell>
          <cell r="B588" t="str">
            <v>Разград</v>
          </cell>
        </row>
        <row r="589">
          <cell r="A589" t="str">
            <v>6706</v>
          </cell>
          <cell r="B589" t="str">
            <v>Самуил</v>
          </cell>
        </row>
        <row r="590">
          <cell r="A590" t="str">
            <v>6707</v>
          </cell>
          <cell r="B590" t="str">
            <v>Цар Калоян</v>
          </cell>
        </row>
        <row r="591">
          <cell r="A591" t="str">
            <v>6801</v>
          </cell>
          <cell r="B591" t="str">
            <v>Борово</v>
          </cell>
        </row>
        <row r="592">
          <cell r="A592" t="str">
            <v>6802</v>
          </cell>
          <cell r="B592" t="str">
            <v>Бяла</v>
          </cell>
        </row>
        <row r="593">
          <cell r="A593" t="str">
            <v>6803</v>
          </cell>
          <cell r="B593" t="str">
            <v>Ветово</v>
          </cell>
        </row>
        <row r="594">
          <cell r="A594" t="str">
            <v>6804</v>
          </cell>
          <cell r="B594" t="str">
            <v>Две могили</v>
          </cell>
        </row>
        <row r="595">
          <cell r="A595" t="str">
            <v>6805</v>
          </cell>
          <cell r="B595" t="str">
            <v>Иваново</v>
          </cell>
        </row>
        <row r="596">
          <cell r="A596" t="str">
            <v>6806</v>
          </cell>
          <cell r="B596" t="str">
            <v>Русе</v>
          </cell>
        </row>
        <row r="597">
          <cell r="A597" t="str">
            <v>6807</v>
          </cell>
          <cell r="B597" t="str">
            <v>Сливо поле</v>
          </cell>
        </row>
        <row r="598">
          <cell r="A598" t="str">
            <v>6808</v>
          </cell>
          <cell r="B598" t="str">
            <v>Ценово</v>
          </cell>
        </row>
        <row r="599">
          <cell r="A599" t="str">
            <v>6901</v>
          </cell>
          <cell r="B599" t="str">
            <v>Алфатар</v>
          </cell>
        </row>
        <row r="600">
          <cell r="A600" t="str">
            <v>6902</v>
          </cell>
          <cell r="B600" t="str">
            <v>Главиница</v>
          </cell>
        </row>
        <row r="601">
          <cell r="A601" t="str">
            <v>6903</v>
          </cell>
          <cell r="B601" t="str">
            <v>Дулово</v>
          </cell>
        </row>
        <row r="602">
          <cell r="A602" t="str">
            <v>6904</v>
          </cell>
          <cell r="B602" t="str">
            <v>Кайнарджа</v>
          </cell>
        </row>
        <row r="603">
          <cell r="A603" t="str">
            <v>6905</v>
          </cell>
          <cell r="B603" t="str">
            <v>Силистра</v>
          </cell>
        </row>
        <row r="604">
          <cell r="A604" t="str">
            <v>6906</v>
          </cell>
          <cell r="B604" t="str">
            <v>Ситово</v>
          </cell>
        </row>
        <row r="605">
          <cell r="A605" t="str">
            <v>6907</v>
          </cell>
          <cell r="B605" t="str">
            <v>Тутракан</v>
          </cell>
        </row>
        <row r="606">
          <cell r="A606" t="str">
            <v>7001</v>
          </cell>
          <cell r="B606" t="str">
            <v>Котел</v>
          </cell>
        </row>
        <row r="607">
          <cell r="A607" t="str">
            <v>7002</v>
          </cell>
          <cell r="B607" t="str">
            <v>Нова Загора</v>
          </cell>
        </row>
        <row r="608">
          <cell r="A608" t="str">
            <v>7003</v>
          </cell>
          <cell r="B608" t="str">
            <v>Сливен</v>
          </cell>
        </row>
        <row r="609">
          <cell r="A609" t="str">
            <v>7004</v>
          </cell>
          <cell r="B609" t="str">
            <v>Твърдица</v>
          </cell>
        </row>
        <row r="610">
          <cell r="A610" t="str">
            <v>7101</v>
          </cell>
          <cell r="B610" t="str">
            <v>Баните</v>
          </cell>
        </row>
        <row r="611">
          <cell r="A611" t="str">
            <v>7102</v>
          </cell>
          <cell r="B611" t="str">
            <v>Борино</v>
          </cell>
        </row>
        <row r="612">
          <cell r="A612" t="str">
            <v>7103</v>
          </cell>
          <cell r="B612" t="str">
            <v>Девин</v>
          </cell>
        </row>
        <row r="613">
          <cell r="A613" t="str">
            <v>7104</v>
          </cell>
          <cell r="B613" t="str">
            <v>Доспат</v>
          </cell>
        </row>
        <row r="614">
          <cell r="A614" t="str">
            <v>7105</v>
          </cell>
          <cell r="B614" t="str">
            <v>Златоград</v>
          </cell>
        </row>
        <row r="615">
          <cell r="A615" t="str">
            <v>7106</v>
          </cell>
          <cell r="B615" t="str">
            <v>Мадан</v>
          </cell>
        </row>
        <row r="616">
          <cell r="A616" t="str">
            <v>7107</v>
          </cell>
          <cell r="B616" t="str">
            <v>Неделино</v>
          </cell>
        </row>
        <row r="617">
          <cell r="A617" t="str">
            <v>7108</v>
          </cell>
          <cell r="B617" t="str">
            <v>Рудозем</v>
          </cell>
        </row>
        <row r="618">
          <cell r="A618" t="str">
            <v>7109</v>
          </cell>
          <cell r="B618" t="str">
            <v>Смолян</v>
          </cell>
        </row>
        <row r="619">
          <cell r="A619" t="str">
            <v>7110</v>
          </cell>
          <cell r="B619" t="str">
            <v>Чепеларе</v>
          </cell>
        </row>
        <row r="620">
          <cell r="A620" t="str">
            <v>7201</v>
          </cell>
          <cell r="B620" t="str">
            <v>Район Банкя</v>
          </cell>
        </row>
        <row r="621">
          <cell r="A621" t="str">
            <v>7202</v>
          </cell>
          <cell r="B621" t="str">
            <v>Район Витоша</v>
          </cell>
        </row>
        <row r="622">
          <cell r="A622" t="str">
            <v>7203</v>
          </cell>
          <cell r="B622" t="str">
            <v xml:space="preserve">Район Възраждане </v>
          </cell>
        </row>
        <row r="623">
          <cell r="A623" t="str">
            <v>7204</v>
          </cell>
          <cell r="B623" t="str">
            <v>Район Връбница</v>
          </cell>
        </row>
        <row r="624">
          <cell r="A624" t="str">
            <v>7205</v>
          </cell>
          <cell r="B624" t="str">
            <v>Район Илинден</v>
          </cell>
        </row>
        <row r="625">
          <cell r="A625" t="str">
            <v>7206</v>
          </cell>
          <cell r="B625" t="str">
            <v>Район Искър</v>
          </cell>
        </row>
        <row r="626">
          <cell r="A626" t="str">
            <v>7207</v>
          </cell>
          <cell r="B626" t="str">
            <v>Район Изгрев</v>
          </cell>
        </row>
        <row r="627">
          <cell r="A627" t="str">
            <v>7208</v>
          </cell>
          <cell r="B627" t="str">
            <v>Район Красна Поляна</v>
          </cell>
        </row>
        <row r="628">
          <cell r="A628" t="str">
            <v>7209</v>
          </cell>
          <cell r="B628" t="str">
            <v>Район Красно село</v>
          </cell>
        </row>
        <row r="629">
          <cell r="A629" t="str">
            <v>7210</v>
          </cell>
          <cell r="B629" t="str">
            <v>Район Кремиковци</v>
          </cell>
        </row>
        <row r="630">
          <cell r="A630" t="str">
            <v>7211</v>
          </cell>
          <cell r="B630" t="str">
            <v>Район Лозенец</v>
          </cell>
        </row>
        <row r="631">
          <cell r="A631" t="str">
            <v>7212</v>
          </cell>
          <cell r="B631" t="str">
            <v>Район Люлин</v>
          </cell>
        </row>
        <row r="632">
          <cell r="A632" t="str">
            <v>7213</v>
          </cell>
          <cell r="B632" t="str">
            <v>Район Младост</v>
          </cell>
        </row>
        <row r="633">
          <cell r="A633" t="str">
            <v>7214</v>
          </cell>
          <cell r="B633" t="str">
            <v>Район Надежда</v>
          </cell>
        </row>
        <row r="634">
          <cell r="A634" t="str">
            <v>7215</v>
          </cell>
          <cell r="B634" t="str">
            <v>Район Нови Искър</v>
          </cell>
        </row>
        <row r="635">
          <cell r="A635" t="str">
            <v>7216</v>
          </cell>
          <cell r="B635" t="str">
            <v>Район Оборище</v>
          </cell>
        </row>
        <row r="636">
          <cell r="A636" t="str">
            <v>7217</v>
          </cell>
          <cell r="B636" t="str">
            <v>Район Овча Купел</v>
          </cell>
        </row>
        <row r="637">
          <cell r="A637" t="str">
            <v>7218</v>
          </cell>
          <cell r="B637" t="str">
            <v>Район Панчарево</v>
          </cell>
        </row>
        <row r="638">
          <cell r="A638" t="str">
            <v>7219</v>
          </cell>
          <cell r="B638" t="str">
            <v>Район Подуяне</v>
          </cell>
        </row>
        <row r="639">
          <cell r="A639" t="str">
            <v>7220</v>
          </cell>
          <cell r="B639" t="str">
            <v>Район Сердика</v>
          </cell>
        </row>
        <row r="640">
          <cell r="A640" t="str">
            <v>7221</v>
          </cell>
          <cell r="B640" t="str">
            <v>Район Слатина</v>
          </cell>
        </row>
        <row r="641">
          <cell r="A641" t="str">
            <v>7222</v>
          </cell>
          <cell r="B641" t="str">
            <v>Район Средец</v>
          </cell>
        </row>
        <row r="642">
          <cell r="A642" t="str">
            <v>7223</v>
          </cell>
          <cell r="B642" t="str">
            <v>Район Студентска</v>
          </cell>
        </row>
        <row r="643">
          <cell r="A643" t="str">
            <v>7224</v>
          </cell>
          <cell r="B643" t="str">
            <v>Район Триадица</v>
          </cell>
        </row>
        <row r="644">
          <cell r="A644" t="str">
            <v>7225</v>
          </cell>
          <cell r="B644" t="str">
            <v>Столична община</v>
          </cell>
        </row>
        <row r="645">
          <cell r="A645" t="str">
            <v>7301</v>
          </cell>
          <cell r="B645" t="str">
            <v>Антон</v>
          </cell>
        </row>
        <row r="646">
          <cell r="A646" t="str">
            <v>7302</v>
          </cell>
          <cell r="B646" t="str">
            <v>Божурище</v>
          </cell>
        </row>
        <row r="647">
          <cell r="A647" t="str">
            <v>7303</v>
          </cell>
          <cell r="B647" t="str">
            <v>Ботевград</v>
          </cell>
        </row>
        <row r="648">
          <cell r="A648" t="str">
            <v>7304</v>
          </cell>
          <cell r="B648" t="str">
            <v>Годеч</v>
          </cell>
        </row>
        <row r="649">
          <cell r="A649" t="str">
            <v>7305</v>
          </cell>
          <cell r="B649" t="str">
            <v>Горна Малина</v>
          </cell>
        </row>
        <row r="650">
          <cell r="A650" t="str">
            <v>7306</v>
          </cell>
          <cell r="B650" t="str">
            <v>Долна Баня</v>
          </cell>
        </row>
        <row r="651">
          <cell r="A651" t="str">
            <v>7307</v>
          </cell>
          <cell r="B651" t="str">
            <v xml:space="preserve">Драгоман </v>
          </cell>
        </row>
        <row r="652">
          <cell r="A652" t="str">
            <v>7308</v>
          </cell>
          <cell r="B652" t="str">
            <v>Елин Пелин</v>
          </cell>
        </row>
        <row r="653">
          <cell r="A653" t="str">
            <v>7309</v>
          </cell>
          <cell r="B653" t="str">
            <v>Етрополе</v>
          </cell>
        </row>
        <row r="654">
          <cell r="A654" t="str">
            <v>7310</v>
          </cell>
          <cell r="B654" t="str">
            <v>Златица</v>
          </cell>
        </row>
        <row r="655">
          <cell r="A655" t="str">
            <v>7311</v>
          </cell>
          <cell r="B655" t="str">
            <v>Ихтиман</v>
          </cell>
        </row>
        <row r="656">
          <cell r="A656" t="str">
            <v>7312</v>
          </cell>
          <cell r="B656" t="str">
            <v>Копривщица</v>
          </cell>
        </row>
        <row r="657">
          <cell r="A657" t="str">
            <v>7313</v>
          </cell>
          <cell r="B657" t="str">
            <v>Костенец</v>
          </cell>
        </row>
        <row r="658">
          <cell r="A658" t="str">
            <v>7314</v>
          </cell>
          <cell r="B658" t="str">
            <v>Костинброд</v>
          </cell>
        </row>
        <row r="659">
          <cell r="A659" t="str">
            <v>7315</v>
          </cell>
          <cell r="B659" t="str">
            <v>Мирково</v>
          </cell>
        </row>
        <row r="660">
          <cell r="A660" t="str">
            <v>7316</v>
          </cell>
          <cell r="B660" t="str">
            <v>Пирдоп</v>
          </cell>
        </row>
        <row r="661">
          <cell r="A661" t="str">
            <v>7317</v>
          </cell>
          <cell r="B661" t="str">
            <v>Правец</v>
          </cell>
        </row>
        <row r="662">
          <cell r="A662" t="str">
            <v>7318</v>
          </cell>
          <cell r="B662" t="str">
            <v>Самоков</v>
          </cell>
        </row>
        <row r="663">
          <cell r="A663" t="str">
            <v>7319</v>
          </cell>
          <cell r="B663" t="str">
            <v>Своге</v>
          </cell>
        </row>
        <row r="664">
          <cell r="A664" t="str">
            <v>7320</v>
          </cell>
          <cell r="B664" t="str">
            <v>Сливница</v>
          </cell>
        </row>
        <row r="665">
          <cell r="A665" t="str">
            <v>7321</v>
          </cell>
          <cell r="B665" t="str">
            <v>Чавдар</v>
          </cell>
        </row>
        <row r="666">
          <cell r="A666" t="str">
            <v>7322</v>
          </cell>
          <cell r="B666" t="str">
            <v>Челопеч</v>
          </cell>
        </row>
        <row r="667">
          <cell r="A667" t="str">
            <v>7401</v>
          </cell>
          <cell r="B667" t="str">
            <v>Братя Даскалови</v>
          </cell>
        </row>
        <row r="668">
          <cell r="A668" t="str">
            <v>7402</v>
          </cell>
          <cell r="B668" t="str">
            <v>Гурково</v>
          </cell>
        </row>
        <row r="669">
          <cell r="A669" t="str">
            <v>7403</v>
          </cell>
          <cell r="B669" t="str">
            <v>Гълъбово</v>
          </cell>
        </row>
        <row r="670">
          <cell r="A670" t="str">
            <v>7404</v>
          </cell>
          <cell r="B670" t="str">
            <v>Казанлък</v>
          </cell>
        </row>
        <row r="671">
          <cell r="A671" t="str">
            <v>7405</v>
          </cell>
          <cell r="B671" t="str">
            <v>Мъглиж</v>
          </cell>
        </row>
        <row r="672">
          <cell r="A672" t="str">
            <v>7406</v>
          </cell>
          <cell r="B672" t="str">
            <v>Николаево</v>
          </cell>
        </row>
        <row r="673">
          <cell r="A673" t="str">
            <v>7407</v>
          </cell>
          <cell r="B673" t="str">
            <v>Опан</v>
          </cell>
        </row>
        <row r="674">
          <cell r="A674" t="str">
            <v>7408</v>
          </cell>
          <cell r="B674" t="str">
            <v>Павел баня</v>
          </cell>
        </row>
        <row r="675">
          <cell r="A675" t="str">
            <v>7409</v>
          </cell>
          <cell r="B675" t="str">
            <v>Раднево</v>
          </cell>
        </row>
        <row r="676">
          <cell r="A676" t="str">
            <v>7410</v>
          </cell>
          <cell r="B676" t="str">
            <v>Стара Загора</v>
          </cell>
        </row>
        <row r="677">
          <cell r="A677" t="str">
            <v>7411</v>
          </cell>
          <cell r="B677" t="str">
            <v>Чирпан</v>
          </cell>
        </row>
        <row r="678">
          <cell r="A678" t="str">
            <v>7501</v>
          </cell>
          <cell r="B678" t="str">
            <v>Антоново</v>
          </cell>
        </row>
        <row r="679">
          <cell r="A679" t="str">
            <v>7502</v>
          </cell>
          <cell r="B679" t="str">
            <v>Омуртаг</v>
          </cell>
        </row>
        <row r="680">
          <cell r="A680" t="str">
            <v>7503</v>
          </cell>
          <cell r="B680" t="str">
            <v>Опака</v>
          </cell>
        </row>
        <row r="681">
          <cell r="A681" t="str">
            <v>7504</v>
          </cell>
          <cell r="B681" t="str">
            <v>Попово</v>
          </cell>
        </row>
        <row r="682">
          <cell r="A682" t="str">
            <v>7505</v>
          </cell>
          <cell r="B682" t="str">
            <v>Търговище</v>
          </cell>
        </row>
        <row r="683">
          <cell r="A683" t="str">
            <v>7601</v>
          </cell>
          <cell r="B683" t="str">
            <v>Димитровград</v>
          </cell>
        </row>
        <row r="684">
          <cell r="A684" t="str">
            <v>7602</v>
          </cell>
          <cell r="B684" t="str">
            <v>Ивайловград</v>
          </cell>
        </row>
        <row r="685">
          <cell r="A685" t="str">
            <v>7603</v>
          </cell>
          <cell r="B685" t="str">
            <v>Любимец</v>
          </cell>
        </row>
        <row r="686">
          <cell r="A686" t="str">
            <v>7604</v>
          </cell>
          <cell r="B686" t="str">
            <v>Маджарово</v>
          </cell>
        </row>
        <row r="687">
          <cell r="A687" t="str">
            <v>7605</v>
          </cell>
          <cell r="B687" t="str">
            <v>Минерални Бани</v>
          </cell>
        </row>
        <row r="688">
          <cell r="A688" t="str">
            <v>7606</v>
          </cell>
          <cell r="B688" t="str">
            <v>Свиленград</v>
          </cell>
        </row>
        <row r="689">
          <cell r="A689" t="str">
            <v>7607</v>
          </cell>
          <cell r="B689" t="str">
            <v>Симеоновград</v>
          </cell>
        </row>
        <row r="690">
          <cell r="A690" t="str">
            <v>7608</v>
          </cell>
          <cell r="B690" t="str">
            <v>Стамболово</v>
          </cell>
        </row>
        <row r="691">
          <cell r="A691" t="str">
            <v>7609</v>
          </cell>
          <cell r="B691" t="str">
            <v>Тополовград</v>
          </cell>
        </row>
        <row r="692">
          <cell r="A692" t="str">
            <v>7610</v>
          </cell>
          <cell r="B692" t="str">
            <v>Харманли</v>
          </cell>
        </row>
        <row r="693">
          <cell r="A693" t="str">
            <v>7611</v>
          </cell>
          <cell r="B693" t="str">
            <v>Хасково</v>
          </cell>
        </row>
        <row r="694">
          <cell r="A694" t="str">
            <v>7701</v>
          </cell>
          <cell r="B694" t="str">
            <v>Велики Преслав</v>
          </cell>
        </row>
        <row r="695">
          <cell r="A695" t="str">
            <v>7702</v>
          </cell>
          <cell r="B695" t="str">
            <v>Венец</v>
          </cell>
        </row>
        <row r="696">
          <cell r="A696" t="str">
            <v>7703</v>
          </cell>
          <cell r="B696" t="str">
            <v>Върбица</v>
          </cell>
        </row>
        <row r="697">
          <cell r="A697" t="str">
            <v>7704</v>
          </cell>
          <cell r="B697" t="str">
            <v>Каолиново</v>
          </cell>
        </row>
        <row r="698">
          <cell r="A698" t="str">
            <v>7705</v>
          </cell>
          <cell r="B698" t="str">
            <v>Каспичан</v>
          </cell>
        </row>
        <row r="699">
          <cell r="A699" t="str">
            <v>7706</v>
          </cell>
          <cell r="B699" t="str">
            <v>Никола Козлево</v>
          </cell>
        </row>
        <row r="700">
          <cell r="A700" t="str">
            <v>7707</v>
          </cell>
          <cell r="B700" t="str">
            <v>Нови пазар</v>
          </cell>
        </row>
        <row r="701">
          <cell r="A701" t="str">
            <v>7708</v>
          </cell>
          <cell r="B701" t="str">
            <v>Смядово</v>
          </cell>
        </row>
        <row r="702">
          <cell r="A702" t="str">
            <v>7709</v>
          </cell>
          <cell r="B702" t="str">
            <v>Хитрино</v>
          </cell>
        </row>
        <row r="703">
          <cell r="A703" t="str">
            <v>7710</v>
          </cell>
          <cell r="B703" t="str">
            <v>Шумен</v>
          </cell>
        </row>
        <row r="704">
          <cell r="A704" t="str">
            <v>7801</v>
          </cell>
          <cell r="B704" t="str">
            <v>Болярово</v>
          </cell>
        </row>
        <row r="705">
          <cell r="A705" t="str">
            <v>7802</v>
          </cell>
          <cell r="B705" t="str">
            <v>Елхово</v>
          </cell>
        </row>
        <row r="706">
          <cell r="A706" t="str">
            <v>7803</v>
          </cell>
          <cell r="B706" t="str">
            <v>Стралджа</v>
          </cell>
        </row>
        <row r="707">
          <cell r="A707" t="str">
            <v>7804</v>
          </cell>
          <cell r="B707" t="str">
            <v>Тунджа</v>
          </cell>
        </row>
        <row r="708">
          <cell r="A708" t="str">
            <v>7805</v>
          </cell>
          <cell r="B708" t="str">
            <v>Ямбол</v>
          </cell>
        </row>
      </sheetData>
      <sheetData sheetId="5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  <cell r="B2">
            <v>101</v>
          </cell>
        </row>
        <row r="3">
          <cell r="A3" t="str">
            <v>102 Общи служби</v>
          </cell>
          <cell r="B3">
            <v>102</v>
          </cell>
        </row>
        <row r="4">
          <cell r="A4" t="str">
            <v>103 Наука</v>
          </cell>
          <cell r="B4">
            <v>103</v>
          </cell>
        </row>
        <row r="5">
          <cell r="A5" t="str">
            <v>201 Отбрана</v>
          </cell>
          <cell r="B5">
            <v>201</v>
          </cell>
        </row>
        <row r="6">
          <cell r="A6" t="str">
            <v>202 Полиция, вътрешен ред и сигурност</v>
          </cell>
          <cell r="B6">
            <v>202</v>
          </cell>
        </row>
        <row r="7">
          <cell r="A7" t="str">
            <v>203 Съдебна власт</v>
          </cell>
          <cell r="B7">
            <v>203</v>
          </cell>
        </row>
        <row r="8">
          <cell r="A8" t="str">
            <v>204 Администрация на затворите</v>
          </cell>
          <cell r="B8">
            <v>204</v>
          </cell>
        </row>
        <row r="9">
          <cell r="A9" t="str">
            <v>205 Защита на населението, управление и дейности при стихийни бедствия и аварии</v>
          </cell>
          <cell r="B9">
            <v>205</v>
          </cell>
        </row>
        <row r="10">
          <cell r="A10" t="str">
            <v>301 Образование</v>
          </cell>
          <cell r="B10">
            <v>301</v>
          </cell>
        </row>
        <row r="11">
          <cell r="A11" t="str">
            <v>401 Здравеопазване</v>
          </cell>
          <cell r="B11">
            <v>401</v>
          </cell>
        </row>
        <row r="12">
          <cell r="A12" t="str">
            <v>501 Пенсии</v>
          </cell>
          <cell r="B12">
            <v>501</v>
          </cell>
        </row>
        <row r="13">
          <cell r="A13" t="str">
            <v>502 Социални помощи и обезщетения</v>
          </cell>
          <cell r="B13">
            <v>502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  <cell r="B14">
            <v>503</v>
          </cell>
        </row>
        <row r="15">
          <cell r="A15" t="str">
            <v>601 Жилищно строителство, благоустройство, комунално стопанство</v>
          </cell>
          <cell r="B15">
            <v>601</v>
          </cell>
        </row>
        <row r="16">
          <cell r="A16" t="str">
            <v>602 Опазване на околната среда</v>
          </cell>
          <cell r="B16">
            <v>602</v>
          </cell>
        </row>
        <row r="17">
          <cell r="A17" t="str">
            <v>701 Почивно дело</v>
          </cell>
          <cell r="B17">
            <v>701</v>
          </cell>
        </row>
        <row r="18">
          <cell r="A18" t="str">
            <v>702 Физическа култура и спорт</v>
          </cell>
          <cell r="B18">
            <v>702</v>
          </cell>
        </row>
        <row r="19">
          <cell r="A19" t="str">
            <v>703 Култура</v>
          </cell>
          <cell r="B19">
            <v>703</v>
          </cell>
        </row>
        <row r="20">
          <cell r="A20" t="str">
            <v>704 Религиозно дело</v>
          </cell>
          <cell r="B20">
            <v>704</v>
          </cell>
        </row>
        <row r="21">
          <cell r="A21" t="str">
            <v>801 Минно дело, горива и енергия</v>
          </cell>
          <cell r="B21">
            <v>801</v>
          </cell>
        </row>
        <row r="22">
          <cell r="A22" t="str">
            <v>802 Селско стопанство, горско стопанство, лов и риболов</v>
          </cell>
          <cell r="B22">
            <v>802</v>
          </cell>
        </row>
        <row r="23">
          <cell r="A23" t="str">
            <v>803 Транспорт и съобщения</v>
          </cell>
          <cell r="B23">
            <v>803</v>
          </cell>
        </row>
        <row r="24">
          <cell r="A24" t="str">
            <v>804 Промишленост и строителство</v>
          </cell>
          <cell r="B24">
            <v>804</v>
          </cell>
        </row>
        <row r="25">
          <cell r="A25" t="str">
            <v>805 Туризъм</v>
          </cell>
          <cell r="B25">
            <v>805</v>
          </cell>
        </row>
        <row r="26">
          <cell r="A26" t="str">
            <v>806 Други дейности по икономиката</v>
          </cell>
          <cell r="B26">
            <v>806</v>
          </cell>
        </row>
        <row r="27">
          <cell r="A27" t="str">
            <v>901 Разходи некласифицирани в другите функции</v>
          </cell>
          <cell r="B27">
            <v>901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2"/>
  <sheetViews>
    <sheetView tabSelected="1" topLeftCell="A124" zoomScale="98" zoomScaleNormal="98" workbookViewId="0">
      <selection activeCell="A135" sqref="A135:A141"/>
    </sheetView>
  </sheetViews>
  <sheetFormatPr defaultRowHeight="12.75" x14ac:dyDescent="0.2"/>
  <cols>
    <col min="1" max="1" width="94.7109375" customWidth="1"/>
    <col min="2" max="4" width="26.140625" customWidth="1"/>
    <col min="5" max="5" width="10.7109375" customWidth="1"/>
    <col min="6" max="6" width="16.28515625" customWidth="1"/>
  </cols>
  <sheetData>
    <row r="1" spans="1:6" s="2" customFormat="1" ht="25.5" x14ac:dyDescent="0.35">
      <c r="A1" s="80" t="s">
        <v>0</v>
      </c>
      <c r="B1" s="80"/>
      <c r="C1" s="80"/>
      <c r="D1" s="80"/>
      <c r="E1" s="1"/>
      <c r="F1" s="1"/>
    </row>
    <row r="2" spans="1:6" ht="12.75" customHeight="1" x14ac:dyDescent="0.2">
      <c r="A2" s="81" t="s">
        <v>1</v>
      </c>
      <c r="B2" s="81"/>
      <c r="C2" s="81"/>
      <c r="D2" s="81"/>
      <c r="E2" s="3"/>
      <c r="F2" s="3"/>
    </row>
    <row r="3" spans="1:6" x14ac:dyDescent="0.2">
      <c r="A3" s="4"/>
      <c r="B3" s="4"/>
      <c r="C3" s="4"/>
      <c r="D3" s="4"/>
      <c r="E3" s="4"/>
      <c r="F3" s="4"/>
    </row>
    <row r="4" spans="1:6" ht="14.25" x14ac:dyDescent="0.2">
      <c r="A4" s="5"/>
      <c r="B4" s="6"/>
      <c r="C4" s="6"/>
      <c r="D4" s="6"/>
    </row>
    <row r="5" spans="1:6" ht="14.25" x14ac:dyDescent="0.2">
      <c r="A5" s="5"/>
      <c r="B5" s="6"/>
      <c r="C5" s="6"/>
      <c r="D5" s="79" t="s">
        <v>2</v>
      </c>
    </row>
    <row r="6" spans="1:6" ht="14.25" x14ac:dyDescent="0.2">
      <c r="A6" s="5"/>
      <c r="B6" s="6"/>
      <c r="C6" s="6"/>
      <c r="D6" s="6"/>
    </row>
    <row r="7" spans="1:6" ht="22.5" x14ac:dyDescent="0.3">
      <c r="A7" s="82" t="s">
        <v>3</v>
      </c>
      <c r="B7" s="82"/>
      <c r="C7" s="82"/>
      <c r="D7" s="82"/>
      <c r="E7" s="82"/>
      <c r="F7" s="82"/>
    </row>
    <row r="8" spans="1:6" ht="22.5" x14ac:dyDescent="0.3">
      <c r="A8" s="7"/>
      <c r="B8" s="8"/>
      <c r="C8" s="8"/>
      <c r="D8" s="4"/>
      <c r="E8" s="3"/>
      <c r="F8" s="3"/>
    </row>
    <row r="9" spans="1:6" ht="22.5" x14ac:dyDescent="0.3">
      <c r="A9" s="9" t="s">
        <v>4</v>
      </c>
      <c r="B9" s="8"/>
      <c r="C9" s="10"/>
      <c r="D9" s="10"/>
      <c r="E9" s="83">
        <f>SUM(F10:F11)</f>
        <v>6996233</v>
      </c>
      <c r="F9" s="83"/>
    </row>
    <row r="10" spans="1:6" ht="14.25" x14ac:dyDescent="0.2">
      <c r="A10" s="11" t="s">
        <v>5</v>
      </c>
      <c r="B10" s="12"/>
      <c r="C10" s="13"/>
      <c r="D10" s="13"/>
      <c r="E10" s="14"/>
      <c r="F10" s="15">
        <f>SUM(E21+E29+E45+E100+E112)</f>
        <v>462142</v>
      </c>
    </row>
    <row r="11" spans="1:6" ht="14.25" x14ac:dyDescent="0.2">
      <c r="A11" s="11" t="s">
        <v>6</v>
      </c>
      <c r="B11" s="16"/>
      <c r="C11" s="10"/>
      <c r="D11" s="10"/>
      <c r="E11" s="17"/>
      <c r="F11" s="15">
        <v>6534091</v>
      </c>
    </row>
    <row r="12" spans="1:6" ht="15" x14ac:dyDescent="0.25">
      <c r="A12" s="18"/>
      <c r="B12" s="19"/>
      <c r="C12" s="19"/>
      <c r="D12" s="10"/>
      <c r="E12" s="17"/>
      <c r="F12" s="20"/>
    </row>
    <row r="13" spans="1:6" ht="14.25" x14ac:dyDescent="0.2">
      <c r="A13" s="10"/>
      <c r="B13" s="12"/>
      <c r="C13" s="21"/>
      <c r="D13" s="10"/>
      <c r="E13" s="17"/>
      <c r="F13" s="15"/>
    </row>
    <row r="14" spans="1:6" ht="22.5" x14ac:dyDescent="0.3">
      <c r="A14" s="22" t="s">
        <v>7</v>
      </c>
      <c r="B14" s="23"/>
      <c r="C14" s="24"/>
      <c r="D14" s="10"/>
      <c r="E14" s="84">
        <f>SUM(F21+F29+F45+F100+F112+F122)</f>
        <v>6996233</v>
      </c>
      <c r="F14" s="84"/>
    </row>
    <row r="15" spans="1:6" ht="14.25" x14ac:dyDescent="0.2">
      <c r="A15" s="5"/>
      <c r="B15" s="6"/>
      <c r="C15" s="6"/>
      <c r="D15" s="6"/>
    </row>
    <row r="16" spans="1:6" ht="14.25" x14ac:dyDescent="0.2">
      <c r="A16" s="5"/>
      <c r="B16" s="6"/>
      <c r="C16" s="6"/>
      <c r="D16" s="6"/>
    </row>
    <row r="17" spans="1:6" ht="14.25" x14ac:dyDescent="0.2">
      <c r="A17" s="5"/>
      <c r="B17" s="6"/>
      <c r="C17" s="6"/>
      <c r="D17" s="6"/>
    </row>
    <row r="18" spans="1:6" ht="14.25" x14ac:dyDescent="0.2">
      <c r="A18" s="5"/>
      <c r="B18" s="6"/>
      <c r="C18" s="6"/>
      <c r="F18" s="6" t="s">
        <v>8</v>
      </c>
    </row>
    <row r="19" spans="1:6" ht="15.75" x14ac:dyDescent="0.2">
      <c r="A19" s="25" t="s">
        <v>9</v>
      </c>
      <c r="B19" s="26"/>
      <c r="C19" s="27"/>
      <c r="D19" s="85">
        <f>SUM(F21+F29+F45+F100+F112+F122)</f>
        <v>6996233</v>
      </c>
      <c r="E19" s="85"/>
      <c r="F19" s="85"/>
    </row>
    <row r="20" spans="1:6" ht="51" x14ac:dyDescent="0.2">
      <c r="A20" s="28" t="s">
        <v>10</v>
      </c>
      <c r="B20" s="29" t="s">
        <v>11</v>
      </c>
      <c r="C20" s="30" t="s">
        <v>12</v>
      </c>
      <c r="D20" s="30" t="s">
        <v>13</v>
      </c>
      <c r="E20" s="31" t="s">
        <v>14</v>
      </c>
      <c r="F20" s="32" t="s">
        <v>15</v>
      </c>
    </row>
    <row r="21" spans="1:6" x14ac:dyDescent="0.2">
      <c r="A21" s="33" t="s">
        <v>16</v>
      </c>
      <c r="B21" s="34"/>
      <c r="C21" s="35"/>
      <c r="D21" s="35">
        <v>984700</v>
      </c>
      <c r="E21" s="35">
        <v>12836</v>
      </c>
      <c r="F21" s="35">
        <f>SUM(D21:E21)</f>
        <v>997536</v>
      </c>
    </row>
    <row r="22" spans="1:6" x14ac:dyDescent="0.2">
      <c r="A22" s="36" t="s">
        <v>17</v>
      </c>
      <c r="B22" s="37"/>
      <c r="C22" s="38"/>
      <c r="D22" s="38">
        <v>200400</v>
      </c>
      <c r="E22" s="39"/>
      <c r="F22" s="40">
        <f>SUM(D22:E22)</f>
        <v>200400</v>
      </c>
    </row>
    <row r="23" spans="1:6" x14ac:dyDescent="0.2">
      <c r="A23" s="36" t="s">
        <v>18</v>
      </c>
      <c r="B23" s="37"/>
      <c r="C23" s="38"/>
      <c r="D23" s="38">
        <v>784300</v>
      </c>
      <c r="E23" s="41"/>
      <c r="F23" s="40">
        <f>SUM(D23:E23)</f>
        <v>784300</v>
      </c>
    </row>
    <row r="24" spans="1:6" x14ac:dyDescent="0.2">
      <c r="A24" s="42" t="s">
        <v>19</v>
      </c>
      <c r="B24" s="43">
        <v>1</v>
      </c>
      <c r="C24" s="44"/>
      <c r="D24" s="44"/>
      <c r="E24" s="39"/>
      <c r="F24" s="39"/>
    </row>
    <row r="25" spans="1:6" x14ac:dyDescent="0.2">
      <c r="A25" s="42" t="s">
        <v>20</v>
      </c>
      <c r="B25" s="43">
        <v>0</v>
      </c>
      <c r="C25" s="44"/>
      <c r="D25" s="44"/>
      <c r="E25" s="39"/>
      <c r="F25" s="39"/>
    </row>
    <row r="26" spans="1:6" x14ac:dyDescent="0.2">
      <c r="A26" s="42" t="s">
        <v>21</v>
      </c>
      <c r="B26" s="43">
        <v>9</v>
      </c>
      <c r="C26" s="44"/>
      <c r="D26" s="44"/>
      <c r="E26" s="39"/>
      <c r="F26" s="39"/>
    </row>
    <row r="27" spans="1:6" x14ac:dyDescent="0.2">
      <c r="A27" s="42" t="s">
        <v>22</v>
      </c>
      <c r="B27" s="45">
        <v>1</v>
      </c>
      <c r="C27" s="44"/>
      <c r="D27" s="44"/>
      <c r="E27" s="39"/>
      <c r="F27" s="39"/>
    </row>
    <row r="28" spans="1:6" x14ac:dyDescent="0.2">
      <c r="A28" s="42" t="s">
        <v>23</v>
      </c>
      <c r="B28" s="43">
        <v>13225</v>
      </c>
      <c r="C28" s="44"/>
      <c r="D28" s="44"/>
      <c r="E28" s="39"/>
      <c r="F28" s="39"/>
    </row>
    <row r="29" spans="1:6" x14ac:dyDescent="0.2">
      <c r="A29" s="33" t="s">
        <v>24</v>
      </c>
      <c r="B29" s="34"/>
      <c r="C29" s="35"/>
      <c r="D29" s="35">
        <v>149543</v>
      </c>
      <c r="E29" s="35">
        <f>SUM(E38+E30)</f>
        <v>36163</v>
      </c>
      <c r="F29" s="35">
        <f>SUM(F38+F30)</f>
        <v>185706</v>
      </c>
    </row>
    <row r="30" spans="1:6" x14ac:dyDescent="0.2">
      <c r="A30" s="46" t="s">
        <v>25</v>
      </c>
      <c r="B30" s="47"/>
      <c r="C30" s="48">
        <v>0</v>
      </c>
      <c r="D30" s="48">
        <v>41544</v>
      </c>
      <c r="E30" s="47">
        <f>SUM(E31:E37)</f>
        <v>14296</v>
      </c>
      <c r="F30" s="47">
        <f>SUM(F31+F32+F35)</f>
        <v>55840</v>
      </c>
    </row>
    <row r="31" spans="1:6" ht="25.5" x14ac:dyDescent="0.2">
      <c r="A31" s="36" t="s">
        <v>26</v>
      </c>
      <c r="B31" s="37">
        <v>5</v>
      </c>
      <c r="C31" s="38">
        <v>6712</v>
      </c>
      <c r="D31" s="38">
        <v>33560</v>
      </c>
      <c r="E31" s="39">
        <v>4360</v>
      </c>
      <c r="F31" s="40">
        <f>SUM(D31:E31)</f>
        <v>37920</v>
      </c>
    </row>
    <row r="32" spans="1:6" x14ac:dyDescent="0.2">
      <c r="A32" s="36" t="s">
        <v>27</v>
      </c>
      <c r="B32" s="37"/>
      <c r="C32" s="38">
        <v>0</v>
      </c>
      <c r="D32" s="38">
        <v>3992</v>
      </c>
      <c r="E32" s="39">
        <v>9936</v>
      </c>
      <c r="F32" s="40">
        <f>SUM(D32:E32)</f>
        <v>13928</v>
      </c>
    </row>
    <row r="33" spans="1:6" x14ac:dyDescent="0.2">
      <c r="A33" s="49" t="s">
        <v>28</v>
      </c>
      <c r="B33" s="50">
        <v>1</v>
      </c>
      <c r="C33" s="51">
        <v>1176</v>
      </c>
      <c r="D33" s="51">
        <v>1176</v>
      </c>
      <c r="E33" s="39"/>
      <c r="F33" s="52">
        <f>SUM(D33:E33)</f>
        <v>1176</v>
      </c>
    </row>
    <row r="34" spans="1:6" x14ac:dyDescent="0.2">
      <c r="A34" s="49" t="s">
        <v>29</v>
      </c>
      <c r="B34" s="53">
        <v>352.03199999999998</v>
      </c>
      <c r="C34" s="51">
        <v>8</v>
      </c>
      <c r="D34" s="51">
        <v>2816</v>
      </c>
      <c r="E34" s="39"/>
      <c r="F34" s="52">
        <f>SUM(D34:E34)</f>
        <v>2816</v>
      </c>
    </row>
    <row r="35" spans="1:6" x14ac:dyDescent="0.2">
      <c r="A35" s="36" t="s">
        <v>30</v>
      </c>
      <c r="B35" s="37"/>
      <c r="C35" s="38">
        <v>0</v>
      </c>
      <c r="D35" s="38">
        <v>3992</v>
      </c>
      <c r="E35" s="39"/>
      <c r="F35" s="40">
        <f>SUM(F36:F37)</f>
        <v>3992</v>
      </c>
    </row>
    <row r="36" spans="1:6" ht="25.5" x14ac:dyDescent="0.2">
      <c r="A36" s="49" t="s">
        <v>31</v>
      </c>
      <c r="B36" s="50">
        <v>1</v>
      </c>
      <c r="C36" s="51">
        <v>1176</v>
      </c>
      <c r="D36" s="51">
        <v>1176</v>
      </c>
      <c r="E36" s="39"/>
      <c r="F36" s="52">
        <f>SUM(D36:E36)</f>
        <v>1176</v>
      </c>
    </row>
    <row r="37" spans="1:6" x14ac:dyDescent="0.2">
      <c r="A37" s="49" t="s">
        <v>29</v>
      </c>
      <c r="B37" s="53">
        <v>352.03199999999998</v>
      </c>
      <c r="C37" s="51">
        <v>8</v>
      </c>
      <c r="D37" s="51">
        <v>2816</v>
      </c>
      <c r="E37" s="39"/>
      <c r="F37" s="52">
        <f>SUM(D37:E37)</f>
        <v>2816</v>
      </c>
    </row>
    <row r="38" spans="1:6" x14ac:dyDescent="0.2">
      <c r="A38" s="46" t="s">
        <v>32</v>
      </c>
      <c r="B38" s="47"/>
      <c r="C38" s="48">
        <v>0</v>
      </c>
      <c r="D38" s="48">
        <v>107999</v>
      </c>
      <c r="E38" s="47">
        <f>SUM(E39:E44)</f>
        <v>21867</v>
      </c>
      <c r="F38" s="47">
        <f>SUM(F41+F40+F39)</f>
        <v>129866</v>
      </c>
    </row>
    <row r="39" spans="1:6" x14ac:dyDescent="0.2">
      <c r="A39" s="36" t="s">
        <v>33</v>
      </c>
      <c r="B39" s="37">
        <v>8</v>
      </c>
      <c r="C39" s="38">
        <v>11809</v>
      </c>
      <c r="D39" s="38">
        <v>94472</v>
      </c>
      <c r="E39" s="39">
        <v>201</v>
      </c>
      <c r="F39" s="40">
        <f t="shared" ref="F39:F44" si="0">SUM(D39:E39)</f>
        <v>94673</v>
      </c>
    </row>
    <row r="40" spans="1:6" x14ac:dyDescent="0.2">
      <c r="A40" s="36" t="s">
        <v>34</v>
      </c>
      <c r="B40" s="37">
        <v>13225</v>
      </c>
      <c r="C40" s="54">
        <v>0.12</v>
      </c>
      <c r="D40" s="38">
        <v>1587</v>
      </c>
      <c r="E40" s="39">
        <v>2887</v>
      </c>
      <c r="F40" s="40">
        <f t="shared" si="0"/>
        <v>4474</v>
      </c>
    </row>
    <row r="41" spans="1:6" x14ac:dyDescent="0.2">
      <c r="A41" s="36" t="s">
        <v>35</v>
      </c>
      <c r="B41" s="37"/>
      <c r="C41" s="38">
        <v>0</v>
      </c>
      <c r="D41" s="38">
        <v>11940</v>
      </c>
      <c r="E41" s="39">
        <v>18779</v>
      </c>
      <c r="F41" s="40">
        <f t="shared" si="0"/>
        <v>30719</v>
      </c>
    </row>
    <row r="42" spans="1:6" x14ac:dyDescent="0.2">
      <c r="A42" s="49" t="s">
        <v>36</v>
      </c>
      <c r="B42" s="50">
        <v>20</v>
      </c>
      <c r="C42" s="51">
        <v>97</v>
      </c>
      <c r="D42" s="51">
        <v>1940</v>
      </c>
      <c r="E42" s="39"/>
      <c r="F42" s="52">
        <f t="shared" si="0"/>
        <v>1940</v>
      </c>
    </row>
    <row r="43" spans="1:6" x14ac:dyDescent="0.2">
      <c r="A43" s="49" t="s">
        <v>37</v>
      </c>
      <c r="B43" s="50">
        <v>20</v>
      </c>
      <c r="C43" s="51">
        <v>64</v>
      </c>
      <c r="D43" s="51">
        <v>1280</v>
      </c>
      <c r="E43" s="39"/>
      <c r="F43" s="52">
        <f t="shared" si="0"/>
        <v>1280</v>
      </c>
    </row>
    <row r="44" spans="1:6" x14ac:dyDescent="0.2">
      <c r="A44" s="49" t="s">
        <v>38</v>
      </c>
      <c r="B44" s="50">
        <v>20</v>
      </c>
      <c r="C44" s="51">
        <v>436</v>
      </c>
      <c r="D44" s="51">
        <v>8720</v>
      </c>
      <c r="E44" s="39"/>
      <c r="F44" s="52">
        <f t="shared" si="0"/>
        <v>8720</v>
      </c>
    </row>
    <row r="45" spans="1:6" x14ac:dyDescent="0.2">
      <c r="A45" s="33" t="s">
        <v>39</v>
      </c>
      <c r="B45" s="34"/>
      <c r="C45" s="35">
        <v>0</v>
      </c>
      <c r="D45" s="35">
        <v>4009109</v>
      </c>
      <c r="E45" s="34">
        <f>SUM(E46+E53)</f>
        <v>127612</v>
      </c>
      <c r="F45" s="34">
        <f>SUM(F46+F53+F60+F69+F73+F77+F78+F79+F80+F86+F89+F95+F99)</f>
        <v>4136721</v>
      </c>
    </row>
    <row r="46" spans="1:6" x14ac:dyDescent="0.2">
      <c r="A46" s="46" t="s">
        <v>40</v>
      </c>
      <c r="B46" s="47"/>
      <c r="C46" s="48">
        <v>0</v>
      </c>
      <c r="D46" s="48">
        <v>1044861</v>
      </c>
      <c r="E46" s="47">
        <v>18202</v>
      </c>
      <c r="F46" s="47">
        <f>SUM(D46+E46)</f>
        <v>1063063</v>
      </c>
    </row>
    <row r="47" spans="1:6" x14ac:dyDescent="0.2">
      <c r="A47" s="55" t="s">
        <v>41</v>
      </c>
      <c r="B47" s="50">
        <v>2</v>
      </c>
      <c r="C47" s="51">
        <v>29100</v>
      </c>
      <c r="D47" s="51">
        <v>58200</v>
      </c>
      <c r="E47" s="39"/>
      <c r="F47" s="52">
        <f t="shared" ref="F47:F52" si="1">SUM(D47:E47)</f>
        <v>58200</v>
      </c>
    </row>
    <row r="48" spans="1:6" x14ac:dyDescent="0.2">
      <c r="A48" s="55" t="s">
        <v>42</v>
      </c>
      <c r="B48" s="56">
        <v>15</v>
      </c>
      <c r="C48" s="51">
        <v>6791</v>
      </c>
      <c r="D48" s="51">
        <v>101865</v>
      </c>
      <c r="E48" s="39"/>
      <c r="F48" s="52">
        <f t="shared" si="1"/>
        <v>101865</v>
      </c>
    </row>
    <row r="49" spans="1:6" x14ac:dyDescent="0.2">
      <c r="A49" s="55" t="s">
        <v>43</v>
      </c>
      <c r="B49" s="50">
        <v>9</v>
      </c>
      <c r="C49" s="51">
        <v>1490</v>
      </c>
      <c r="D49" s="51">
        <v>13410</v>
      </c>
      <c r="E49" s="39"/>
      <c r="F49" s="52">
        <f t="shared" si="1"/>
        <v>13410</v>
      </c>
    </row>
    <row r="50" spans="1:6" x14ac:dyDescent="0.2">
      <c r="A50" s="55" t="s">
        <v>44</v>
      </c>
      <c r="B50" s="50">
        <v>89</v>
      </c>
      <c r="C50" s="51">
        <v>2653</v>
      </c>
      <c r="D50" s="51">
        <v>236117</v>
      </c>
      <c r="E50" s="39"/>
      <c r="F50" s="52">
        <f t="shared" si="1"/>
        <v>236117</v>
      </c>
    </row>
    <row r="51" spans="1:6" x14ac:dyDescent="0.2">
      <c r="A51" s="55" t="s">
        <v>45</v>
      </c>
      <c r="B51" s="50">
        <v>199</v>
      </c>
      <c r="C51" s="51">
        <v>2858</v>
      </c>
      <c r="D51" s="51">
        <v>568742</v>
      </c>
      <c r="E51" s="39"/>
      <c r="F51" s="52">
        <f t="shared" si="1"/>
        <v>568742</v>
      </c>
    </row>
    <row r="52" spans="1:6" x14ac:dyDescent="0.2">
      <c r="A52" s="57" t="s">
        <v>46</v>
      </c>
      <c r="B52" s="58"/>
      <c r="C52" s="59" t="s">
        <v>47</v>
      </c>
      <c r="D52" s="59">
        <v>66527</v>
      </c>
      <c r="E52" s="39"/>
      <c r="F52" s="59">
        <f t="shared" si="1"/>
        <v>66527</v>
      </c>
    </row>
    <row r="53" spans="1:6" x14ac:dyDescent="0.2">
      <c r="A53" s="46" t="s">
        <v>48</v>
      </c>
      <c r="B53" s="47"/>
      <c r="C53" s="48">
        <v>0</v>
      </c>
      <c r="D53" s="48">
        <v>1580685</v>
      </c>
      <c r="E53" s="47">
        <v>109410</v>
      </c>
      <c r="F53" s="47">
        <f>SUM(D53+E53)</f>
        <v>1690095</v>
      </c>
    </row>
    <row r="54" spans="1:6" x14ac:dyDescent="0.2">
      <c r="A54" s="55" t="s">
        <v>41</v>
      </c>
      <c r="B54" s="50">
        <v>5</v>
      </c>
      <c r="C54" s="51">
        <v>44500</v>
      </c>
      <c r="D54" s="51">
        <v>222500</v>
      </c>
      <c r="E54" s="39"/>
      <c r="F54" s="52">
        <f>SUM(D54:E54)</f>
        <v>222500</v>
      </c>
    </row>
    <row r="55" spans="1:6" x14ac:dyDescent="0.2">
      <c r="A55" s="55" t="s">
        <v>49</v>
      </c>
      <c r="B55" s="50">
        <v>32</v>
      </c>
      <c r="C55" s="51">
        <v>9438</v>
      </c>
      <c r="D55" s="51">
        <v>302016</v>
      </c>
      <c r="E55" s="39"/>
      <c r="F55" s="52">
        <f>SUM(D55:E55)</f>
        <v>302016</v>
      </c>
    </row>
    <row r="56" spans="1:6" x14ac:dyDescent="0.2">
      <c r="A56" s="55" t="s">
        <v>50</v>
      </c>
      <c r="B56" s="50">
        <v>514</v>
      </c>
      <c r="C56" s="51">
        <v>1859</v>
      </c>
      <c r="D56" s="51">
        <v>955526</v>
      </c>
      <c r="E56" s="39"/>
      <c r="F56" s="52">
        <f>SUM(D56:E56)</f>
        <v>955526</v>
      </c>
    </row>
    <row r="57" spans="1:6" x14ac:dyDescent="0.2">
      <c r="A57" s="57" t="s">
        <v>46</v>
      </c>
      <c r="B57" s="58"/>
      <c r="C57" s="59" t="s">
        <v>47</v>
      </c>
      <c r="D57" s="59">
        <v>100643</v>
      </c>
      <c r="E57" s="39"/>
      <c r="F57" s="59">
        <f>SUM(D57:E57)</f>
        <v>100643</v>
      </c>
    </row>
    <row r="58" spans="1:6" x14ac:dyDescent="0.2">
      <c r="A58" s="46" t="s">
        <v>51</v>
      </c>
      <c r="B58" s="47"/>
      <c r="C58" s="48">
        <v>0</v>
      </c>
      <c r="D58" s="48">
        <v>0</v>
      </c>
      <c r="E58" s="39"/>
      <c r="F58" s="39"/>
    </row>
    <row r="59" spans="1:6" x14ac:dyDescent="0.2">
      <c r="A59" s="46" t="s">
        <v>52</v>
      </c>
      <c r="B59" s="47"/>
      <c r="C59" s="48">
        <v>0</v>
      </c>
      <c r="D59" s="48">
        <v>0</v>
      </c>
      <c r="E59" s="39"/>
      <c r="F59" s="39"/>
    </row>
    <row r="60" spans="1:6" ht="25.5" x14ac:dyDescent="0.2">
      <c r="A60" s="46" t="s">
        <v>53</v>
      </c>
      <c r="B60" s="47"/>
      <c r="C60" s="48">
        <v>0</v>
      </c>
      <c r="D60" s="48">
        <v>660746</v>
      </c>
      <c r="E60" s="47">
        <f>SUM(E61:E66)</f>
        <v>0</v>
      </c>
      <c r="F60" s="47">
        <f>SUM(F61:F66)</f>
        <v>660746</v>
      </c>
    </row>
    <row r="61" spans="1:6" x14ac:dyDescent="0.2">
      <c r="A61" s="60" t="s">
        <v>54</v>
      </c>
      <c r="B61" s="56">
        <v>10</v>
      </c>
      <c r="C61" s="51">
        <v>12561</v>
      </c>
      <c r="D61" s="51">
        <v>125610</v>
      </c>
      <c r="E61" s="39"/>
      <c r="F61" s="52">
        <f t="shared" ref="F61:F66" si="2">SUM(D61:E61)</f>
        <v>125610</v>
      </c>
    </row>
    <row r="62" spans="1:6" ht="38.25" x14ac:dyDescent="0.2">
      <c r="A62" s="60" t="s">
        <v>55</v>
      </c>
      <c r="B62" s="50">
        <v>52</v>
      </c>
      <c r="C62" s="51">
        <v>2463</v>
      </c>
      <c r="D62" s="51">
        <v>128076</v>
      </c>
      <c r="E62" s="39"/>
      <c r="F62" s="52">
        <f t="shared" si="2"/>
        <v>128076</v>
      </c>
    </row>
    <row r="63" spans="1:6" ht="25.5" x14ac:dyDescent="0.2">
      <c r="A63" s="60" t="s">
        <v>56</v>
      </c>
      <c r="B63" s="50">
        <v>35</v>
      </c>
      <c r="C63" s="51">
        <v>2244</v>
      </c>
      <c r="D63" s="51">
        <v>78540</v>
      </c>
      <c r="E63" s="39"/>
      <c r="F63" s="52">
        <f t="shared" si="2"/>
        <v>78540</v>
      </c>
    </row>
    <row r="64" spans="1:6" ht="25.5" x14ac:dyDescent="0.2">
      <c r="A64" s="60" t="s">
        <v>57</v>
      </c>
      <c r="B64" s="50">
        <v>71</v>
      </c>
      <c r="C64" s="51">
        <v>1982</v>
      </c>
      <c r="D64" s="51">
        <v>140722</v>
      </c>
      <c r="E64" s="39"/>
      <c r="F64" s="52">
        <f t="shared" si="2"/>
        <v>140722</v>
      </c>
    </row>
    <row r="65" spans="1:6" ht="25.5" x14ac:dyDescent="0.2">
      <c r="A65" s="61" t="s">
        <v>58</v>
      </c>
      <c r="B65" s="50">
        <v>44</v>
      </c>
      <c r="C65" s="51">
        <v>3312</v>
      </c>
      <c r="D65" s="51">
        <v>145728</v>
      </c>
      <c r="E65" s="39"/>
      <c r="F65" s="52">
        <f t="shared" si="2"/>
        <v>145728</v>
      </c>
    </row>
    <row r="66" spans="1:6" x14ac:dyDescent="0.2">
      <c r="A66" s="57" t="s">
        <v>46</v>
      </c>
      <c r="B66" s="58"/>
      <c r="C66" s="59" t="s">
        <v>47</v>
      </c>
      <c r="D66" s="59">
        <v>42070</v>
      </c>
      <c r="E66" s="39"/>
      <c r="F66" s="59">
        <f t="shared" si="2"/>
        <v>42070</v>
      </c>
    </row>
    <row r="67" spans="1:6" x14ac:dyDescent="0.2">
      <c r="A67" s="46" t="s">
        <v>59</v>
      </c>
      <c r="B67" s="47"/>
      <c r="C67" s="48">
        <v>0</v>
      </c>
      <c r="D67" s="48">
        <v>0</v>
      </c>
      <c r="E67" s="47"/>
      <c r="F67" s="47"/>
    </row>
    <row r="68" spans="1:6" x14ac:dyDescent="0.2">
      <c r="A68" s="46" t="s">
        <v>60</v>
      </c>
      <c r="B68" s="47"/>
      <c r="C68" s="48">
        <v>0</v>
      </c>
      <c r="D68" s="48">
        <v>0</v>
      </c>
      <c r="E68" s="47"/>
      <c r="F68" s="47"/>
    </row>
    <row r="69" spans="1:6" x14ac:dyDescent="0.2">
      <c r="A69" s="46" t="s">
        <v>61</v>
      </c>
      <c r="B69" s="47"/>
      <c r="C69" s="48">
        <v>0</v>
      </c>
      <c r="D69" s="48">
        <v>94204</v>
      </c>
      <c r="E69" s="47"/>
      <c r="F69" s="47">
        <f>SUM(F70:F71)</f>
        <v>94204</v>
      </c>
    </row>
    <row r="70" spans="1:6" x14ac:dyDescent="0.2">
      <c r="A70" s="55" t="s">
        <v>62</v>
      </c>
      <c r="B70" s="50">
        <v>16</v>
      </c>
      <c r="C70" s="51">
        <v>5224</v>
      </c>
      <c r="D70" s="51">
        <v>83584</v>
      </c>
      <c r="E70" s="39"/>
      <c r="F70" s="52">
        <f>SUM(D70:E70)</f>
        <v>83584</v>
      </c>
    </row>
    <row r="71" spans="1:6" x14ac:dyDescent="0.2">
      <c r="A71" s="55" t="s">
        <v>63</v>
      </c>
      <c r="B71" s="50">
        <v>18</v>
      </c>
      <c r="C71" s="51">
        <v>590</v>
      </c>
      <c r="D71" s="51">
        <v>10620</v>
      </c>
      <c r="E71" s="39"/>
      <c r="F71" s="52">
        <f>SUM(D71:E71)</f>
        <v>10620</v>
      </c>
    </row>
    <row r="72" spans="1:6" x14ac:dyDescent="0.2">
      <c r="A72" s="46" t="s">
        <v>64</v>
      </c>
      <c r="B72" s="47"/>
      <c r="C72" s="48">
        <v>0</v>
      </c>
      <c r="D72" s="48">
        <v>0</v>
      </c>
      <c r="E72" s="47"/>
      <c r="F72" s="47"/>
    </row>
    <row r="73" spans="1:6" x14ac:dyDescent="0.2">
      <c r="A73" s="46" t="s">
        <v>65</v>
      </c>
      <c r="B73" s="47"/>
      <c r="C73" s="48">
        <v>0</v>
      </c>
      <c r="D73" s="48">
        <v>26824</v>
      </c>
      <c r="E73" s="47"/>
      <c r="F73" s="47">
        <f>SUM(F74:F75)</f>
        <v>26824</v>
      </c>
    </row>
    <row r="74" spans="1:6" x14ac:dyDescent="0.2">
      <c r="A74" s="55" t="s">
        <v>66</v>
      </c>
      <c r="B74" s="50">
        <v>4</v>
      </c>
      <c r="C74" s="51">
        <v>3868</v>
      </c>
      <c r="D74" s="51">
        <v>15472</v>
      </c>
      <c r="E74" s="39"/>
      <c r="F74" s="52">
        <f>SUM(D74:E74)</f>
        <v>15472</v>
      </c>
    </row>
    <row r="75" spans="1:6" x14ac:dyDescent="0.2">
      <c r="A75" s="55" t="s">
        <v>67</v>
      </c>
      <c r="B75" s="50">
        <v>22</v>
      </c>
      <c r="C75" s="51">
        <v>516</v>
      </c>
      <c r="D75" s="51">
        <v>11352</v>
      </c>
      <c r="E75" s="39"/>
      <c r="F75" s="52">
        <f>SUM(D75:E75)</f>
        <v>11352</v>
      </c>
    </row>
    <row r="76" spans="1:6" x14ac:dyDescent="0.2">
      <c r="A76" s="46" t="s">
        <v>68</v>
      </c>
      <c r="B76" s="47"/>
      <c r="C76" s="48">
        <v>0</v>
      </c>
      <c r="D76" s="48">
        <v>0</v>
      </c>
      <c r="E76" s="47"/>
      <c r="F76" s="47"/>
    </row>
    <row r="77" spans="1:6" ht="25.5" x14ac:dyDescent="0.2">
      <c r="A77" s="46" t="s">
        <v>69</v>
      </c>
      <c r="B77" s="47">
        <v>481</v>
      </c>
      <c r="C77" s="48">
        <v>106</v>
      </c>
      <c r="D77" s="48">
        <v>50986</v>
      </c>
      <c r="E77" s="47"/>
      <c r="F77" s="47">
        <f>SUM(D77+E77)</f>
        <v>50986</v>
      </c>
    </row>
    <row r="78" spans="1:6" x14ac:dyDescent="0.2">
      <c r="A78" s="46" t="s">
        <v>70</v>
      </c>
      <c r="B78" s="47">
        <v>716</v>
      </c>
      <c r="C78" s="48">
        <v>18</v>
      </c>
      <c r="D78" s="48">
        <v>12888</v>
      </c>
      <c r="E78" s="47"/>
      <c r="F78" s="47">
        <f>SUM(D78:E78)</f>
        <v>12888</v>
      </c>
    </row>
    <row r="79" spans="1:6" x14ac:dyDescent="0.2">
      <c r="A79" s="46" t="s">
        <v>71</v>
      </c>
      <c r="B79" s="47">
        <v>1</v>
      </c>
      <c r="C79" s="48">
        <v>1525</v>
      </c>
      <c r="D79" s="48">
        <v>1525</v>
      </c>
      <c r="E79" s="47"/>
      <c r="F79" s="47">
        <f>SUM(D79:E79)</f>
        <v>1525</v>
      </c>
    </row>
    <row r="80" spans="1:6" ht="25.5" x14ac:dyDescent="0.2">
      <c r="A80" s="46" t="s">
        <v>72</v>
      </c>
      <c r="B80" s="47"/>
      <c r="C80" s="48">
        <v>0</v>
      </c>
      <c r="D80" s="48">
        <v>320560</v>
      </c>
      <c r="E80" s="47"/>
      <c r="F80" s="47">
        <f>SUM(F81:F83)</f>
        <v>320560</v>
      </c>
    </row>
    <row r="81" spans="1:6" x14ac:dyDescent="0.2">
      <c r="A81" s="55" t="s">
        <v>73</v>
      </c>
      <c r="B81" s="50">
        <v>15</v>
      </c>
      <c r="C81" s="51">
        <v>2118</v>
      </c>
      <c r="D81" s="51">
        <v>31770</v>
      </c>
      <c r="E81" s="39"/>
      <c r="F81" s="52">
        <f>SUM(D81:E81)</f>
        <v>31770</v>
      </c>
    </row>
    <row r="82" spans="1:6" x14ac:dyDescent="0.2">
      <c r="A82" s="55" t="s">
        <v>74</v>
      </c>
      <c r="B82" s="50">
        <v>315</v>
      </c>
      <c r="C82" s="51">
        <v>852</v>
      </c>
      <c r="D82" s="51">
        <v>268380</v>
      </c>
      <c r="E82" s="39"/>
      <c r="F82" s="52">
        <f>SUM(D82:E82)</f>
        <v>268380</v>
      </c>
    </row>
    <row r="83" spans="1:6" x14ac:dyDescent="0.2">
      <c r="A83" s="57" t="s">
        <v>46</v>
      </c>
      <c r="B83" s="58"/>
      <c r="C83" s="59" t="s">
        <v>47</v>
      </c>
      <c r="D83" s="59">
        <v>20410</v>
      </c>
      <c r="E83" s="39"/>
      <c r="F83" s="59">
        <f>SUM(D83:E83)</f>
        <v>20410</v>
      </c>
    </row>
    <row r="84" spans="1:6" x14ac:dyDescent="0.2">
      <c r="A84" s="46" t="s">
        <v>75</v>
      </c>
      <c r="B84" s="47"/>
      <c r="C84" s="48">
        <v>0</v>
      </c>
      <c r="D84" s="48">
        <v>0</v>
      </c>
      <c r="E84" s="47"/>
      <c r="F84" s="47"/>
    </row>
    <row r="85" spans="1:6" ht="38.25" x14ac:dyDescent="0.2">
      <c r="A85" s="46" t="s">
        <v>76</v>
      </c>
      <c r="B85" s="47"/>
      <c r="C85" s="48">
        <v>0</v>
      </c>
      <c r="D85" s="48">
        <v>0</v>
      </c>
      <c r="E85" s="47"/>
      <c r="F85" s="47"/>
    </row>
    <row r="86" spans="1:6" ht="25.5" x14ac:dyDescent="0.2">
      <c r="A86" s="46" t="s">
        <v>77</v>
      </c>
      <c r="B86" s="47"/>
      <c r="C86" s="48">
        <v>0</v>
      </c>
      <c r="D86" s="48">
        <v>24359</v>
      </c>
      <c r="E86" s="47"/>
      <c r="F86" s="47">
        <f>SUM(F87:F88)</f>
        <v>24359</v>
      </c>
    </row>
    <row r="87" spans="1:6" x14ac:dyDescent="0.2">
      <c r="A87" s="55" t="s">
        <v>78</v>
      </c>
      <c r="B87" s="50">
        <v>5</v>
      </c>
      <c r="C87" s="51">
        <v>1435</v>
      </c>
      <c r="D87" s="51">
        <v>7175</v>
      </c>
      <c r="E87" s="39"/>
      <c r="F87" s="52">
        <f>SUM(D87:E87)</f>
        <v>7175</v>
      </c>
    </row>
    <row r="88" spans="1:6" x14ac:dyDescent="0.2">
      <c r="A88" s="55" t="s">
        <v>79</v>
      </c>
      <c r="B88" s="50">
        <v>716</v>
      </c>
      <c r="C88" s="51">
        <v>24</v>
      </c>
      <c r="D88" s="51">
        <v>17184</v>
      </c>
      <c r="E88" s="39"/>
      <c r="F88" s="52">
        <f>SUM(D88:E88)</f>
        <v>17184</v>
      </c>
    </row>
    <row r="89" spans="1:6" x14ac:dyDescent="0.2">
      <c r="A89" s="46" t="s">
        <v>80</v>
      </c>
      <c r="B89" s="47"/>
      <c r="C89" s="48">
        <v>0</v>
      </c>
      <c r="D89" s="48">
        <v>11202</v>
      </c>
      <c r="E89" s="47">
        <f>SUM(E90:E91)</f>
        <v>0</v>
      </c>
      <c r="F89" s="47">
        <f>SUM(F90:F91)</f>
        <v>11202</v>
      </c>
    </row>
    <row r="90" spans="1:6" ht="51" x14ac:dyDescent="0.2">
      <c r="A90" s="62" t="s">
        <v>81</v>
      </c>
      <c r="B90" s="50">
        <v>109</v>
      </c>
      <c r="C90" s="51">
        <v>51</v>
      </c>
      <c r="D90" s="51">
        <v>5559</v>
      </c>
      <c r="E90" s="39"/>
      <c r="F90" s="63">
        <f>SUM(D90:E90)</f>
        <v>5559</v>
      </c>
    </row>
    <row r="91" spans="1:6" ht="25.5" x14ac:dyDescent="0.2">
      <c r="A91" s="49" t="s">
        <v>82</v>
      </c>
      <c r="B91" s="50">
        <v>99</v>
      </c>
      <c r="C91" s="51">
        <v>57</v>
      </c>
      <c r="D91" s="51">
        <v>5643</v>
      </c>
      <c r="E91" s="39"/>
      <c r="F91" s="63">
        <f>SUM(D91:E91)</f>
        <v>5643</v>
      </c>
    </row>
    <row r="92" spans="1:6" ht="25.5" x14ac:dyDescent="0.2">
      <c r="A92" s="46" t="s">
        <v>83</v>
      </c>
      <c r="B92" s="47"/>
      <c r="C92" s="48">
        <v>0</v>
      </c>
      <c r="D92" s="48">
        <v>0</v>
      </c>
      <c r="E92" s="47"/>
      <c r="F92" s="47"/>
    </row>
    <row r="93" spans="1:6" ht="25.5" x14ac:dyDescent="0.2">
      <c r="A93" s="46" t="s">
        <v>84</v>
      </c>
      <c r="B93" s="47"/>
      <c r="C93" s="48">
        <v>0</v>
      </c>
      <c r="D93" s="48">
        <v>0</v>
      </c>
      <c r="E93" s="48"/>
      <c r="F93" s="48"/>
    </row>
    <row r="94" spans="1:6" x14ac:dyDescent="0.2">
      <c r="A94" s="46" t="s">
        <v>85</v>
      </c>
      <c r="B94" s="47">
        <v>0</v>
      </c>
      <c r="C94" s="48">
        <v>11</v>
      </c>
      <c r="D94" s="48">
        <v>0</v>
      </c>
      <c r="E94" s="48"/>
      <c r="F94" s="48"/>
    </row>
    <row r="95" spans="1:6" ht="25.5" x14ac:dyDescent="0.2">
      <c r="A95" s="46" t="s">
        <v>86</v>
      </c>
      <c r="B95" s="47"/>
      <c r="C95" s="48">
        <v>0</v>
      </c>
      <c r="D95" s="48">
        <v>9494</v>
      </c>
      <c r="E95" s="48"/>
      <c r="F95" s="48">
        <f>SUM(F96)</f>
        <v>9494</v>
      </c>
    </row>
    <row r="96" spans="1:6" ht="25.5" x14ac:dyDescent="0.2">
      <c r="A96" s="49" t="s">
        <v>87</v>
      </c>
      <c r="B96" s="50">
        <v>202</v>
      </c>
      <c r="C96" s="51">
        <v>47</v>
      </c>
      <c r="D96" s="51">
        <v>9494</v>
      </c>
      <c r="E96" s="39"/>
      <c r="F96" s="52">
        <f>SUM(D96:E96)</f>
        <v>9494</v>
      </c>
    </row>
    <row r="97" spans="1:6" ht="25.5" x14ac:dyDescent="0.2">
      <c r="A97" s="46" t="s">
        <v>88</v>
      </c>
      <c r="B97" s="47"/>
      <c r="C97" s="48">
        <v>0</v>
      </c>
      <c r="D97" s="48">
        <v>0</v>
      </c>
      <c r="E97" s="47"/>
      <c r="F97" s="47"/>
    </row>
    <row r="98" spans="1:6" x14ac:dyDescent="0.2">
      <c r="A98" s="46" t="s">
        <v>89</v>
      </c>
      <c r="B98" s="47">
        <v>0</v>
      </c>
      <c r="C98" s="48">
        <v>548</v>
      </c>
      <c r="D98" s="48">
        <v>0</v>
      </c>
      <c r="E98" s="47"/>
      <c r="F98" s="47"/>
    </row>
    <row r="99" spans="1:6" ht="25.5" x14ac:dyDescent="0.2">
      <c r="A99" s="46" t="s">
        <v>90</v>
      </c>
      <c r="B99" s="47">
        <v>297</v>
      </c>
      <c r="C99" s="48">
        <v>575</v>
      </c>
      <c r="D99" s="48">
        <v>170775</v>
      </c>
      <c r="E99" s="47"/>
      <c r="F99" s="47">
        <f>SUM(D99:E99)</f>
        <v>170775</v>
      </c>
    </row>
    <row r="100" spans="1:6" x14ac:dyDescent="0.2">
      <c r="A100" s="33" t="s">
        <v>91</v>
      </c>
      <c r="B100" s="34"/>
      <c r="C100" s="35">
        <v>0</v>
      </c>
      <c r="D100" s="35">
        <v>115781</v>
      </c>
      <c r="E100" s="35">
        <f>SUM(E108+E107+E104+E102)</f>
        <v>10987</v>
      </c>
      <c r="F100" s="35">
        <f>SUM(F101+F104+F107+F108)</f>
        <v>126768</v>
      </c>
    </row>
    <row r="101" spans="1:6" x14ac:dyDescent="0.2">
      <c r="A101" s="46" t="s">
        <v>92</v>
      </c>
      <c r="B101" s="47"/>
      <c r="C101" s="48">
        <v>0</v>
      </c>
      <c r="D101" s="48">
        <v>80343</v>
      </c>
      <c r="E101" s="47">
        <f>SUM(E102:E103)</f>
        <v>0</v>
      </c>
      <c r="F101" s="47">
        <f>SUM(F102:F103)</f>
        <v>80343</v>
      </c>
    </row>
    <row r="102" spans="1:6" x14ac:dyDescent="0.2">
      <c r="A102" s="64" t="s">
        <v>93</v>
      </c>
      <c r="B102" s="65">
        <v>288</v>
      </c>
      <c r="C102" s="66">
        <v>181</v>
      </c>
      <c r="D102" s="66">
        <v>52128</v>
      </c>
      <c r="E102" s="39"/>
      <c r="F102" s="52">
        <f>SUM(D102:E102)</f>
        <v>52128</v>
      </c>
    </row>
    <row r="103" spans="1:6" x14ac:dyDescent="0.2">
      <c r="A103" s="64" t="s">
        <v>94</v>
      </c>
      <c r="B103" s="65">
        <v>855</v>
      </c>
      <c r="C103" s="66">
        <v>33</v>
      </c>
      <c r="D103" s="66">
        <v>28215</v>
      </c>
      <c r="E103" s="39"/>
      <c r="F103" s="52">
        <f>SUM(D103:E103)</f>
        <v>28215</v>
      </c>
    </row>
    <row r="104" spans="1:6" x14ac:dyDescent="0.2">
      <c r="A104" s="46" t="s">
        <v>95</v>
      </c>
      <c r="B104" s="47">
        <v>9</v>
      </c>
      <c r="C104" s="48">
        <v>1593</v>
      </c>
      <c r="D104" s="48">
        <v>14337</v>
      </c>
      <c r="E104" s="47"/>
      <c r="F104" s="47">
        <f>SUM(D104:E104)</f>
        <v>14337</v>
      </c>
    </row>
    <row r="105" spans="1:6" x14ac:dyDescent="0.2">
      <c r="A105" s="46" t="s">
        <v>96</v>
      </c>
      <c r="B105" s="47">
        <v>0</v>
      </c>
      <c r="C105" s="48">
        <v>5771</v>
      </c>
      <c r="D105" s="48">
        <v>0</v>
      </c>
      <c r="E105" s="47"/>
      <c r="F105" s="47"/>
    </row>
    <row r="106" spans="1:6" ht="25.5" x14ac:dyDescent="0.2">
      <c r="A106" s="46" t="s">
        <v>97</v>
      </c>
      <c r="B106" s="47">
        <v>0</v>
      </c>
      <c r="C106" s="48">
        <v>575</v>
      </c>
      <c r="D106" s="48">
        <v>0</v>
      </c>
      <c r="E106" s="47"/>
      <c r="F106" s="47"/>
    </row>
    <row r="107" spans="1:6" x14ac:dyDescent="0.2">
      <c r="A107" s="46" t="s">
        <v>98</v>
      </c>
      <c r="B107" s="47">
        <v>35</v>
      </c>
      <c r="C107" s="48">
        <v>263</v>
      </c>
      <c r="D107" s="48">
        <v>9205</v>
      </c>
      <c r="E107" s="47"/>
      <c r="F107" s="47">
        <f>SUM(D107:E107)</f>
        <v>9205</v>
      </c>
    </row>
    <row r="108" spans="1:6" x14ac:dyDescent="0.2">
      <c r="A108" s="46" t="s">
        <v>99</v>
      </c>
      <c r="B108" s="47">
        <v>1</v>
      </c>
      <c r="C108" s="48">
        <v>11896</v>
      </c>
      <c r="D108" s="48">
        <v>11896</v>
      </c>
      <c r="E108" s="47">
        <v>10987</v>
      </c>
      <c r="F108" s="47">
        <f>SUM(D108:E108)</f>
        <v>22883</v>
      </c>
    </row>
    <row r="109" spans="1:6" x14ac:dyDescent="0.2">
      <c r="A109" s="46" t="s">
        <v>100</v>
      </c>
      <c r="B109" s="47">
        <v>0</v>
      </c>
      <c r="C109" s="48">
        <v>15469</v>
      </c>
      <c r="D109" s="48">
        <v>0</v>
      </c>
      <c r="E109" s="47"/>
      <c r="F109" s="47"/>
    </row>
    <row r="110" spans="1:6" ht="25.5" x14ac:dyDescent="0.2">
      <c r="A110" s="46" t="s">
        <v>101</v>
      </c>
      <c r="B110" s="47"/>
      <c r="C110" s="48">
        <v>0</v>
      </c>
      <c r="D110" s="48">
        <v>0</v>
      </c>
      <c r="E110" s="47"/>
      <c r="F110" s="47"/>
    </row>
    <row r="111" spans="1:6" x14ac:dyDescent="0.2">
      <c r="A111" s="46" t="s">
        <v>102</v>
      </c>
      <c r="B111" s="47"/>
      <c r="C111" s="48">
        <v>0</v>
      </c>
      <c r="D111" s="48">
        <v>0</v>
      </c>
      <c r="E111" s="47"/>
      <c r="F111" s="47"/>
    </row>
    <row r="112" spans="1:6" x14ac:dyDescent="0.2">
      <c r="A112" s="33" t="s">
        <v>103</v>
      </c>
      <c r="B112" s="34"/>
      <c r="C112" s="35">
        <v>0</v>
      </c>
      <c r="D112" s="35">
        <v>1046182</v>
      </c>
      <c r="E112" s="34">
        <f>SUM(E119+E118+E115+E113)+E120</f>
        <v>274544</v>
      </c>
      <c r="F112" s="34">
        <f>SUM(F119+F118+F115+F113)+F120</f>
        <v>1320726</v>
      </c>
    </row>
    <row r="113" spans="1:6" x14ac:dyDescent="0.2">
      <c r="A113" s="46" t="s">
        <v>104</v>
      </c>
      <c r="B113" s="47"/>
      <c r="C113" s="48">
        <v>0</v>
      </c>
      <c r="D113" s="48">
        <v>464030</v>
      </c>
      <c r="E113" s="47">
        <f>SUM(E114)</f>
        <v>234583</v>
      </c>
      <c r="F113" s="47">
        <f>SUM(F114)</f>
        <v>698613</v>
      </c>
    </row>
    <row r="114" spans="1:6" x14ac:dyDescent="0.2">
      <c r="A114" s="67" t="s">
        <v>105</v>
      </c>
      <c r="B114" s="68">
        <v>35</v>
      </c>
      <c r="C114" s="69">
        <v>13258</v>
      </c>
      <c r="D114" s="69">
        <v>464030</v>
      </c>
      <c r="E114" s="39">
        <v>234583</v>
      </c>
      <c r="F114" s="40">
        <f>SUM(D114:E114)</f>
        <v>698613</v>
      </c>
    </row>
    <row r="115" spans="1:6" x14ac:dyDescent="0.2">
      <c r="A115" s="46" t="s">
        <v>106</v>
      </c>
      <c r="B115" s="47"/>
      <c r="C115" s="48">
        <v>0</v>
      </c>
      <c r="D115" s="48">
        <v>260692</v>
      </c>
      <c r="E115" s="47">
        <f>SUM(E116:E117)</f>
        <v>33870</v>
      </c>
      <c r="F115" s="47">
        <f>SUM(F116:F117)</f>
        <v>294562</v>
      </c>
    </row>
    <row r="116" spans="1:6" x14ac:dyDescent="0.2">
      <c r="A116" s="55" t="s">
        <v>107</v>
      </c>
      <c r="B116" s="50">
        <v>20</v>
      </c>
      <c r="C116" s="51">
        <v>4921</v>
      </c>
      <c r="D116" s="51">
        <v>98420</v>
      </c>
      <c r="E116" s="51">
        <v>15339</v>
      </c>
      <c r="F116" s="52">
        <f t="shared" ref="F116:F121" si="3">SUM(D116:E116)</f>
        <v>113759</v>
      </c>
    </row>
    <row r="117" spans="1:6" x14ac:dyDescent="0.2">
      <c r="A117" s="55" t="s">
        <v>108</v>
      </c>
      <c r="B117" s="50">
        <v>8</v>
      </c>
      <c r="C117" s="51">
        <v>20284</v>
      </c>
      <c r="D117" s="51">
        <v>162272</v>
      </c>
      <c r="E117" s="51">
        <v>18531</v>
      </c>
      <c r="F117" s="52">
        <f t="shared" si="3"/>
        <v>180803</v>
      </c>
    </row>
    <row r="118" spans="1:6" x14ac:dyDescent="0.2">
      <c r="A118" s="46" t="s">
        <v>109</v>
      </c>
      <c r="B118" s="47">
        <v>68</v>
      </c>
      <c r="C118" s="48">
        <v>4661</v>
      </c>
      <c r="D118" s="48">
        <v>316948</v>
      </c>
      <c r="E118" s="47">
        <v>1780</v>
      </c>
      <c r="F118" s="47">
        <f t="shared" si="3"/>
        <v>318728</v>
      </c>
    </row>
    <row r="119" spans="1:6" x14ac:dyDescent="0.2">
      <c r="A119" s="46" t="s">
        <v>110</v>
      </c>
      <c r="B119" s="47"/>
      <c r="C119" s="48"/>
      <c r="D119" s="48"/>
      <c r="E119" s="47">
        <v>2165</v>
      </c>
      <c r="F119" s="47">
        <f t="shared" si="3"/>
        <v>2165</v>
      </c>
    </row>
    <row r="120" spans="1:6" x14ac:dyDescent="0.2">
      <c r="A120" s="46" t="s">
        <v>111</v>
      </c>
      <c r="B120" s="47"/>
      <c r="C120" s="48">
        <v>0</v>
      </c>
      <c r="D120" s="48">
        <v>4512</v>
      </c>
      <c r="E120" s="47">
        <f>SUM(E121)</f>
        <v>2146</v>
      </c>
      <c r="F120" s="47">
        <f t="shared" si="3"/>
        <v>6658</v>
      </c>
    </row>
    <row r="121" spans="1:6" x14ac:dyDescent="0.2">
      <c r="A121" s="70" t="s">
        <v>112</v>
      </c>
      <c r="B121" s="50">
        <v>8</v>
      </c>
      <c r="C121" s="51">
        <v>47</v>
      </c>
      <c r="D121" s="51">
        <v>4512</v>
      </c>
      <c r="E121" s="51">
        <v>2146</v>
      </c>
      <c r="F121" s="40">
        <f t="shared" si="3"/>
        <v>6658</v>
      </c>
    </row>
    <row r="122" spans="1:6" x14ac:dyDescent="0.2">
      <c r="A122" s="33" t="s">
        <v>113</v>
      </c>
      <c r="B122" s="34"/>
      <c r="C122" s="35">
        <v>0</v>
      </c>
      <c r="D122" s="35">
        <v>228776</v>
      </c>
      <c r="E122" s="35">
        <f>SUM(E127+E123)</f>
        <v>0</v>
      </c>
      <c r="F122" s="35">
        <f>SUM(F127+F123)</f>
        <v>228776</v>
      </c>
    </row>
    <row r="123" spans="1:6" x14ac:dyDescent="0.2">
      <c r="A123" s="46" t="s">
        <v>114</v>
      </c>
      <c r="B123" s="47"/>
      <c r="C123" s="48">
        <v>0</v>
      </c>
      <c r="D123" s="48">
        <v>60176</v>
      </c>
      <c r="E123" s="48">
        <f>SUM(E125:E126)</f>
        <v>0</v>
      </c>
      <c r="F123" s="48">
        <f>SUM(F124:F125)</f>
        <v>60176</v>
      </c>
    </row>
    <row r="124" spans="1:6" x14ac:dyDescent="0.2">
      <c r="A124" s="36" t="s">
        <v>115</v>
      </c>
      <c r="B124" s="37">
        <v>3</v>
      </c>
      <c r="C124" s="38">
        <v>18580</v>
      </c>
      <c r="D124" s="38">
        <v>55740</v>
      </c>
      <c r="E124" s="39"/>
      <c r="F124" s="40">
        <f>SUM(D124:E124)</f>
        <v>55740</v>
      </c>
    </row>
    <row r="125" spans="1:6" x14ac:dyDescent="0.2">
      <c r="A125" s="36" t="s">
        <v>116</v>
      </c>
      <c r="B125" s="37"/>
      <c r="C125" s="38">
        <v>0</v>
      </c>
      <c r="D125" s="38">
        <v>4436</v>
      </c>
      <c r="E125" s="39"/>
      <c r="F125" s="40">
        <f>SUM(D125:E125)</f>
        <v>4436</v>
      </c>
    </row>
    <row r="126" spans="1:6" x14ac:dyDescent="0.2">
      <c r="A126" s="49" t="s">
        <v>117</v>
      </c>
      <c r="B126" s="50">
        <v>1</v>
      </c>
      <c r="C126" s="51">
        <v>4436</v>
      </c>
      <c r="D126" s="51">
        <v>4436</v>
      </c>
      <c r="E126" s="39"/>
      <c r="F126" s="52">
        <f>SUM(D126:E126)</f>
        <v>4436</v>
      </c>
    </row>
    <row r="127" spans="1:6" x14ac:dyDescent="0.2">
      <c r="A127" s="46" t="s">
        <v>118</v>
      </c>
      <c r="B127" s="71">
        <v>15</v>
      </c>
      <c r="C127" s="48">
        <v>11240</v>
      </c>
      <c r="D127" s="48">
        <v>168600</v>
      </c>
      <c r="E127" s="71"/>
      <c r="F127" s="71">
        <f>SUM(D127:E127)</f>
        <v>168600</v>
      </c>
    </row>
    <row r="129" spans="1:2" ht="14.25" x14ac:dyDescent="0.2">
      <c r="A129" s="72" t="s">
        <v>119</v>
      </c>
    </row>
    <row r="130" spans="1:2" ht="15" x14ac:dyDescent="0.25">
      <c r="A130" s="73" t="s">
        <v>120</v>
      </c>
    </row>
    <row r="131" spans="1:2" ht="15" x14ac:dyDescent="0.25">
      <c r="A131" s="73" t="s">
        <v>121</v>
      </c>
    </row>
    <row r="133" spans="1:2" ht="15" x14ac:dyDescent="0.25">
      <c r="A133" s="73"/>
      <c r="B133" s="74"/>
    </row>
    <row r="134" spans="1:2" ht="15" x14ac:dyDescent="0.25">
      <c r="A134" s="75"/>
      <c r="B134" s="74"/>
    </row>
    <row r="135" spans="1:2" ht="15" x14ac:dyDescent="0.25">
      <c r="A135" s="76"/>
      <c r="B135" s="74"/>
    </row>
    <row r="136" spans="1:2" ht="15" x14ac:dyDescent="0.25">
      <c r="A136" s="75"/>
      <c r="B136" s="74"/>
    </row>
    <row r="137" spans="1:2" ht="15" x14ac:dyDescent="0.25">
      <c r="A137" s="75"/>
      <c r="B137" s="74"/>
    </row>
    <row r="138" spans="1:2" ht="15" x14ac:dyDescent="0.25">
      <c r="A138" s="77"/>
      <c r="B138" s="74"/>
    </row>
    <row r="139" spans="1:2" ht="15" x14ac:dyDescent="0.25">
      <c r="A139" s="75"/>
      <c r="B139" s="74"/>
    </row>
    <row r="140" spans="1:2" ht="15" x14ac:dyDescent="0.25">
      <c r="A140" s="75"/>
      <c r="B140" s="74"/>
    </row>
    <row r="141" spans="1:2" ht="15" x14ac:dyDescent="0.25">
      <c r="A141" s="75"/>
      <c r="B141" s="74"/>
    </row>
    <row r="142" spans="1:2" ht="15.75" x14ac:dyDescent="0.25">
      <c r="A142" s="78"/>
      <c r="B142" s="74"/>
    </row>
  </sheetData>
  <mergeCells count="6">
    <mergeCell ref="D19:F19"/>
    <mergeCell ref="A1:D1"/>
    <mergeCell ref="A2:D2"/>
    <mergeCell ref="A7:F7"/>
    <mergeCell ref="E9:F9"/>
    <mergeCell ref="E14:F14"/>
  </mergeCells>
  <pageMargins left="0.70866141732283472" right="0.70866141732283472" top="0.74803149606299213" bottom="0.74803149606299213" header="0.31496062992125984" footer="0.31496062992125984"/>
  <pageSetup paperSize="9" scale="4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ПРИЛОЖЕНИЕ №3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2026-08-28T12:05:06Z</cp:lastPrinted>
  <dcterms:created xsi:type="dcterms:W3CDTF">2026-08-28T09:35:00Z</dcterms:created>
  <dcterms:modified xsi:type="dcterms:W3CDTF">2026-08-28T12:05:19Z</dcterms:modified>
</cp:coreProperties>
</file>