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OBSTINA\БЮДЖЕТ 2026\ПИСМА\НАПРЕДЪК ТБО\"/>
    </mc:Choice>
  </mc:AlternateContent>
  <bookViews>
    <workbookView showHorizontalScroll="0" showVerticalScroll="0" showSheetTabs="0" xWindow="0" yWindow="0" windowWidth="23040" windowHeight="8328"/>
  </bookViews>
  <sheets>
    <sheet name="План-сметка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40" i="1" l="1"/>
  <c r="D40" i="1"/>
  <c r="E40" i="1"/>
  <c r="F40" i="1"/>
  <c r="G40" i="1"/>
  <c r="H40" i="1"/>
  <c r="I40" i="1"/>
  <c r="J40" i="1"/>
  <c r="K40" i="1"/>
  <c r="L40" i="1"/>
  <c r="M40" i="1"/>
  <c r="N40" i="1"/>
  <c r="O40" i="1"/>
  <c r="P40" i="1"/>
  <c r="Q40" i="1"/>
  <c r="N25" i="1" l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N24" i="1"/>
  <c r="D23" i="1"/>
  <c r="E23" i="1"/>
  <c r="F23" i="1"/>
  <c r="G23" i="1"/>
  <c r="H23" i="1"/>
  <c r="I23" i="1"/>
  <c r="J23" i="1"/>
  <c r="K23" i="1"/>
  <c r="L23" i="1"/>
  <c r="M23" i="1"/>
  <c r="O23" i="1"/>
  <c r="P23" i="1"/>
  <c r="Q23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9" i="1"/>
  <c r="D8" i="1"/>
  <c r="D56" i="1" s="1"/>
  <c r="E8" i="1"/>
  <c r="E56" i="1" s="1"/>
  <c r="F8" i="1"/>
  <c r="F56" i="1" s="1"/>
  <c r="G8" i="1"/>
  <c r="H8" i="1"/>
  <c r="H56" i="1" s="1"/>
  <c r="I8" i="1"/>
  <c r="J8" i="1"/>
  <c r="J56" i="1" s="1"/>
  <c r="K8" i="1"/>
  <c r="L8" i="1"/>
  <c r="L56" i="1" s="1"/>
  <c r="M8" i="1"/>
  <c r="O8" i="1"/>
  <c r="P8" i="1"/>
  <c r="P56" i="1" s="1"/>
  <c r="Q8" i="1"/>
  <c r="M56" i="1" l="1"/>
  <c r="K56" i="1"/>
  <c r="I56" i="1"/>
  <c r="G56" i="1"/>
  <c r="N23" i="1"/>
  <c r="Q56" i="1"/>
  <c r="O56" i="1"/>
  <c r="N8" i="1"/>
  <c r="N56" i="1" s="1"/>
  <c r="R9" i="1" l="1"/>
  <c r="R14" i="1"/>
  <c r="R20" i="1"/>
  <c r="R18" i="1"/>
  <c r="R17" i="1"/>
  <c r="R21" i="1"/>
  <c r="R19" i="1"/>
  <c r="R15" i="1"/>
  <c r="C8" i="1"/>
  <c r="R10" i="1"/>
  <c r="R12" i="1"/>
  <c r="R16" i="1"/>
  <c r="R22" i="1"/>
  <c r="R11" i="1"/>
  <c r="R13" i="1"/>
  <c r="R8" i="1" l="1"/>
  <c r="R37" i="1"/>
  <c r="C23" i="1"/>
  <c r="R39" i="1"/>
  <c r="R30" i="1"/>
  <c r="R33" i="1"/>
  <c r="R36" i="1"/>
  <c r="R32" i="1"/>
  <c r="R24" i="1"/>
  <c r="R35" i="1"/>
  <c r="R29" i="1"/>
  <c r="R38" i="1"/>
  <c r="R27" i="1"/>
  <c r="R28" i="1"/>
  <c r="R25" i="1"/>
  <c r="R34" i="1"/>
  <c r="R31" i="1"/>
  <c r="R26" i="1"/>
  <c r="R46" i="1"/>
  <c r="R47" i="1"/>
  <c r="R43" i="1"/>
  <c r="R55" i="1"/>
  <c r="R51" i="1"/>
  <c r="R54" i="1"/>
  <c r="R52" i="1"/>
  <c r="R53" i="1"/>
  <c r="R42" i="1"/>
  <c r="R45" i="1"/>
  <c r="R49" i="1"/>
  <c r="R44" i="1"/>
  <c r="R41" i="1"/>
  <c r="R40" i="1" s="1"/>
  <c r="R23" i="1" l="1"/>
  <c r="C56" i="1"/>
  <c r="R56" i="1"/>
</calcChain>
</file>

<file path=xl/sharedStrings.xml><?xml version="1.0" encoding="utf-8"?>
<sst xmlns="http://schemas.openxmlformats.org/spreadsheetml/2006/main" count="160" uniqueCount="123">
  <si>
    <t>Общо разходи за план-сметката</t>
  </si>
  <si>
    <t>Други източници на финансиране</t>
  </si>
  <si>
    <t>Корекции</t>
  </si>
  <si>
    <t>Източ-ник на финан-сиране</t>
  </si>
  <si>
    <t>Оставаща част от разходите за придобиване на активи, която ще бъде разпределяна в  план-сметките за следващите години за срока на използване на актива</t>
  </si>
  <si>
    <t>Средства от програма „Околна среда“ и/или от други програми на Европейския съюз или на международни организации</t>
  </si>
  <si>
    <t>Средства от Пред-приятието за управление на дейностите по опазване на околната среда</t>
  </si>
  <si>
    <t>Сред-ства от други публи-чни източ-ници</t>
  </si>
  <si>
    <t xml:space="preserve">Неус-воени от предход-ната кален-дарна година средства от таксата за битови отпадъци </t>
  </si>
  <si>
    <t xml:space="preserve">Приходи от глоби и имуще-ствени санкции по Закона за управ-ление на отпа-дъците и други закони, имащи отно-шение към управле-нието на битовите отпа-дъци </t>
  </si>
  <si>
    <t>Натру-пани средства от обезпе-чения по чл. 60 от Закона за управ-ление на отпа-дъците, когато се правят за битови отпа-дъци от общини</t>
  </si>
  <si>
    <t>Натрупани средства от отчисления по чл. 64 от Закона за управление на отпа-дъците, когато се правят за битови отпадъци от общини</t>
  </si>
  <si>
    <t>Други общински средства и приходи, различни от приходите от таксата за битови отпадъци</t>
  </si>
  <si>
    <t>Заеми и други дългови инстру-менти, свързани с управ-лението на битови отпадъци.</t>
  </si>
  <si>
    <r>
      <t>1</t>
    </r>
    <r>
      <rPr>
        <sz val="7"/>
        <color theme="1"/>
        <rFont val="Times New Roman"/>
        <family val="1"/>
        <charset val="204"/>
      </rPr>
      <t xml:space="preserve">                  </t>
    </r>
    <r>
      <rPr>
        <sz val="8"/>
        <color theme="1"/>
        <rFont val="Times New Roman"/>
        <family val="1"/>
        <charset val="204"/>
      </rPr>
      <t> </t>
    </r>
  </si>
  <si>
    <t>Услуги по чл. 5, ал. 2 (чл. 62 от Закона за местните данъци и такси)</t>
  </si>
  <si>
    <r>
      <t>2</t>
    </r>
    <r>
      <rPr>
        <sz val="7"/>
        <color theme="1"/>
        <rFont val="Times New Roman"/>
        <family val="1"/>
        <charset val="204"/>
      </rPr>
      <t xml:space="preserve">                  </t>
    </r>
    <r>
      <rPr>
        <sz val="8"/>
        <color theme="1"/>
        <rFont val="Times New Roman"/>
        <family val="1"/>
        <charset val="204"/>
      </rPr>
      <t> </t>
    </r>
  </si>
  <si>
    <r>
      <t>1. Събиране и транспортиране на битови отпадъци до съоръжения и инсталации за тяхното третира</t>
    </r>
    <r>
      <rPr>
        <b/>
        <sz val="8"/>
        <color rgb="FF000000"/>
        <rFont val="Times New Roman"/>
        <family val="1"/>
        <charset val="204"/>
      </rPr>
      <t>не в т. ч.</t>
    </r>
    <r>
      <rPr>
        <b/>
        <sz val="8"/>
        <color theme="1"/>
        <rFont val="Times New Roman"/>
        <family val="1"/>
        <charset val="204"/>
      </rPr>
      <t>:</t>
    </r>
  </si>
  <si>
    <t>Х</t>
  </si>
  <si>
    <r>
      <t>3</t>
    </r>
    <r>
      <rPr>
        <sz val="7"/>
        <color theme="1"/>
        <rFont val="Times New Roman"/>
        <family val="1"/>
        <charset val="204"/>
      </rPr>
      <t xml:space="preserve">                  </t>
    </r>
    <r>
      <rPr>
        <sz val="8"/>
        <color theme="1"/>
        <rFont val="Times New Roman"/>
        <family val="1"/>
        <charset val="204"/>
      </rPr>
      <t> </t>
    </r>
  </si>
  <si>
    <t xml:space="preserve"> - придобиване на съдове за събиране на битовите отпадъци над прага на същественост **</t>
  </si>
  <si>
    <r>
      <t>4</t>
    </r>
    <r>
      <rPr>
        <sz val="7"/>
        <color theme="1"/>
        <rFont val="Times New Roman"/>
        <family val="1"/>
        <charset val="204"/>
      </rPr>
      <t xml:space="preserve">                  </t>
    </r>
    <r>
      <rPr>
        <sz val="8"/>
        <color theme="1"/>
        <rFont val="Times New Roman"/>
        <family val="1"/>
        <charset val="204"/>
      </rPr>
      <t> </t>
    </r>
  </si>
  <si>
    <t xml:space="preserve"> - придобиване на съдове за събиране на битовите отпадъци под прага на същественост, включително торби ***</t>
  </si>
  <si>
    <r>
      <t>5</t>
    </r>
    <r>
      <rPr>
        <sz val="7"/>
        <color theme="1"/>
        <rFont val="Times New Roman"/>
        <family val="1"/>
        <charset val="204"/>
      </rPr>
      <t xml:space="preserve">                  </t>
    </r>
    <r>
      <rPr>
        <sz val="8"/>
        <color theme="1"/>
        <rFont val="Times New Roman"/>
        <family val="1"/>
        <charset val="204"/>
      </rPr>
      <t> </t>
    </r>
  </si>
  <si>
    <t xml:space="preserve"> - ползване на съдове за събиране на битовите отпадъци </t>
  </si>
  <si>
    <r>
      <t>6</t>
    </r>
    <r>
      <rPr>
        <sz val="7"/>
        <color theme="1"/>
        <rFont val="Times New Roman"/>
        <family val="1"/>
        <charset val="204"/>
      </rPr>
      <t xml:space="preserve">                  </t>
    </r>
    <r>
      <rPr>
        <sz val="8"/>
        <color theme="1"/>
        <rFont val="Times New Roman"/>
        <family val="1"/>
        <charset val="204"/>
      </rPr>
      <t> </t>
    </r>
  </si>
  <si>
    <t xml:space="preserve"> - поддържане на съдове за събиране на битовите отпадъци</t>
  </si>
  <si>
    <r>
      <t>7</t>
    </r>
    <r>
      <rPr>
        <sz val="7"/>
        <color theme="1"/>
        <rFont val="Times New Roman"/>
        <family val="1"/>
        <charset val="204"/>
      </rPr>
      <t xml:space="preserve">                  </t>
    </r>
    <r>
      <rPr>
        <sz val="8"/>
        <color theme="1"/>
        <rFont val="Times New Roman"/>
        <family val="1"/>
        <charset val="204"/>
      </rPr>
      <t> </t>
    </r>
  </si>
  <si>
    <t xml:space="preserve"> -  придобиване на превозни средства за транспортиране на битови отпадъци, както и на сметосъбирачни машини **</t>
  </si>
  <si>
    <r>
      <t>8</t>
    </r>
    <r>
      <rPr>
        <sz val="7"/>
        <color theme="1"/>
        <rFont val="Times New Roman"/>
        <family val="1"/>
        <charset val="204"/>
      </rPr>
      <t xml:space="preserve">                  </t>
    </r>
    <r>
      <rPr>
        <sz val="8"/>
        <color theme="1"/>
        <rFont val="Times New Roman"/>
        <family val="1"/>
        <charset val="204"/>
      </rPr>
      <t> </t>
    </r>
  </si>
  <si>
    <t xml:space="preserve"> -  ползване на превозни средства за транспортиране на битови отпадъци, както и на сметосъбирачни машини</t>
  </si>
  <si>
    <r>
      <t>9</t>
    </r>
    <r>
      <rPr>
        <sz val="7"/>
        <color theme="1"/>
        <rFont val="Times New Roman"/>
        <family val="1"/>
        <charset val="204"/>
      </rPr>
      <t xml:space="preserve">                  </t>
    </r>
    <r>
      <rPr>
        <sz val="8"/>
        <color theme="1"/>
        <rFont val="Times New Roman"/>
        <family val="1"/>
        <charset val="204"/>
      </rPr>
      <t> </t>
    </r>
  </si>
  <si>
    <t xml:space="preserve"> - поддържане на превозни средства за транспортиране на битови отпадъци, както и на сметосъбирачни машини</t>
  </si>
  <si>
    <r>
      <t>10</t>
    </r>
    <r>
      <rPr>
        <sz val="7"/>
        <color theme="1"/>
        <rFont val="Times New Roman"/>
        <family val="1"/>
        <charset val="204"/>
      </rPr>
      <t xml:space="preserve">                </t>
    </r>
    <r>
      <rPr>
        <sz val="8"/>
        <color theme="1"/>
        <rFont val="Times New Roman"/>
        <family val="1"/>
        <charset val="204"/>
      </rPr>
      <t> </t>
    </r>
  </si>
  <si>
    <t xml:space="preserve"> - събиране на битови отпадъци, включително разделно, с изключение на отпадъците, попадащи в управлението на масово разпространените отпадъци  </t>
  </si>
  <si>
    <t>X</t>
  </si>
  <si>
    <r>
      <t>11</t>
    </r>
    <r>
      <rPr>
        <sz val="7"/>
        <color theme="1"/>
        <rFont val="Times New Roman"/>
        <family val="1"/>
        <charset val="204"/>
      </rPr>
      <t xml:space="preserve">                </t>
    </r>
    <r>
      <rPr>
        <sz val="8"/>
        <color theme="1"/>
        <rFont val="Times New Roman"/>
        <family val="1"/>
        <charset val="204"/>
      </rPr>
      <t> </t>
    </r>
  </si>
  <si>
    <t xml:space="preserve"> - транспортиране на битовите отпадъци с изключение на тези, попадащи в управлението на масово разпространени отпадъци </t>
  </si>
  <si>
    <r>
      <t>12</t>
    </r>
    <r>
      <rPr>
        <sz val="7"/>
        <color theme="1"/>
        <rFont val="Times New Roman"/>
        <family val="1"/>
        <charset val="204"/>
      </rPr>
      <t xml:space="preserve">                </t>
    </r>
    <r>
      <rPr>
        <sz val="8"/>
        <color theme="1"/>
        <rFont val="Times New Roman"/>
        <family val="1"/>
        <charset val="204"/>
      </rPr>
      <t> </t>
    </r>
  </si>
  <si>
    <t xml:space="preserve"> - осигуряване на информация на обществеността за събирането, включително разделно, и транспортирането на битовите отпадъци </t>
  </si>
  <si>
    <r>
      <t>13</t>
    </r>
    <r>
      <rPr>
        <sz val="7"/>
        <color theme="1"/>
        <rFont val="Times New Roman"/>
        <family val="1"/>
        <charset val="204"/>
      </rPr>
      <t xml:space="preserve">                </t>
    </r>
    <r>
      <rPr>
        <sz val="8"/>
        <color theme="1"/>
        <rFont val="Times New Roman"/>
        <family val="1"/>
        <charset val="204"/>
      </rPr>
      <t> </t>
    </r>
  </si>
  <si>
    <t xml:space="preserve"> - контрол на дейностите, свързани с образуване, събиране, съхраняване и транспортиране на битовите отпадъци, включително използване на GPS и други технологични решения</t>
  </si>
  <si>
    <r>
      <t>14</t>
    </r>
    <r>
      <rPr>
        <sz val="7"/>
        <color theme="1"/>
        <rFont val="Times New Roman"/>
        <family val="1"/>
        <charset val="204"/>
      </rPr>
      <t xml:space="preserve">                </t>
    </r>
    <r>
      <rPr>
        <sz val="8"/>
        <color theme="1"/>
        <rFont val="Times New Roman"/>
        <family val="1"/>
        <charset val="204"/>
      </rPr>
      <t> </t>
    </r>
  </si>
  <si>
    <t xml:space="preserve"> - данъци, такси и застраховки на превозни средства, включително на сметосъбирачни машини, в случай че дейността се извършва от общината</t>
  </si>
  <si>
    <r>
      <t>15</t>
    </r>
    <r>
      <rPr>
        <sz val="7"/>
        <color theme="1"/>
        <rFont val="Times New Roman"/>
        <family val="1"/>
        <charset val="204"/>
      </rPr>
      <t xml:space="preserve">                </t>
    </r>
    <r>
      <rPr>
        <sz val="8"/>
        <color theme="1"/>
        <rFont val="Times New Roman"/>
        <family val="1"/>
        <charset val="204"/>
      </rPr>
      <t> </t>
    </r>
  </si>
  <si>
    <t xml:space="preserve"> - други разходи за предоставяне на услугата, произтичащи от нормативен акт</t>
  </si>
  <si>
    <r>
      <t>16</t>
    </r>
    <r>
      <rPr>
        <sz val="7"/>
        <color theme="1"/>
        <rFont val="Times New Roman"/>
        <family val="1"/>
        <charset val="204"/>
      </rPr>
      <t xml:space="preserve">                </t>
    </r>
    <r>
      <rPr>
        <sz val="8"/>
        <color theme="1"/>
        <rFont val="Times New Roman"/>
        <family val="1"/>
        <charset val="204"/>
      </rPr>
      <t> </t>
    </r>
  </si>
  <si>
    <t xml:space="preserve"> - други разходи за предоставяне на услугата по решение на общинския съвет*</t>
  </si>
  <si>
    <r>
      <t>17</t>
    </r>
    <r>
      <rPr>
        <sz val="7"/>
        <color theme="1"/>
        <rFont val="Times New Roman"/>
        <family val="1"/>
        <charset val="204"/>
      </rPr>
      <t xml:space="preserve">                </t>
    </r>
    <r>
      <rPr>
        <sz val="8"/>
        <color theme="1"/>
        <rFont val="Times New Roman"/>
        <family val="1"/>
        <charset val="204"/>
      </rPr>
      <t> </t>
    </r>
  </si>
  <si>
    <t>2. Третиране на битовите отпадъци в съоръжения и инсталации, в т. ч.:</t>
  </si>
  <si>
    <r>
      <t>18</t>
    </r>
    <r>
      <rPr>
        <sz val="7"/>
        <color theme="1"/>
        <rFont val="Times New Roman"/>
        <family val="1"/>
        <charset val="204"/>
      </rPr>
      <t xml:space="preserve">                </t>
    </r>
    <r>
      <rPr>
        <sz val="8"/>
        <color theme="1"/>
        <rFont val="Times New Roman"/>
        <family val="1"/>
        <charset val="204"/>
      </rPr>
      <t> </t>
    </r>
  </si>
  <si>
    <t xml:space="preserve"> - третиране (обезвреждане и оползотворяване) на битови отпадъци, необхванати в управлението на масово разпространените отпадъци </t>
  </si>
  <si>
    <r>
      <t>19</t>
    </r>
    <r>
      <rPr>
        <sz val="7"/>
        <color theme="1"/>
        <rFont val="Times New Roman"/>
        <family val="1"/>
        <charset val="204"/>
      </rPr>
      <t xml:space="preserve">                </t>
    </r>
    <r>
      <rPr>
        <sz val="8"/>
        <color theme="1"/>
        <rFont val="Times New Roman"/>
        <family val="1"/>
        <charset val="204"/>
      </rPr>
      <t> </t>
    </r>
  </si>
  <si>
    <t xml:space="preserve">  -  анализи, проверки и проби на отпадъците</t>
  </si>
  <si>
    <r>
      <t>20</t>
    </r>
    <r>
      <rPr>
        <sz val="7"/>
        <color theme="1"/>
        <rFont val="Times New Roman"/>
        <family val="1"/>
        <charset val="204"/>
      </rPr>
      <t xml:space="preserve">                </t>
    </r>
    <r>
      <rPr>
        <sz val="8"/>
        <color theme="1"/>
        <rFont val="Times New Roman"/>
        <family val="1"/>
        <charset val="204"/>
      </rPr>
      <t> </t>
    </r>
  </si>
  <si>
    <t xml:space="preserve"> - проучвания, включително прединвестиционни, финансови и икономически анализи и проектиране на депа за битови отпадъци, както и на съоръжения и инсталации за третиране на битови отпадъци и/или площадки за безвъзмездно предаване на разделно събрани битови отпадъци от домакинствата, в т.ч. едрогабаритни отпадъци, опасните битови отпадъци извън обхвата на наредбите по чл. 13, ал. 1 и други от Закона за управление на отпадъците</t>
  </si>
  <si>
    <r>
      <t>21</t>
    </r>
    <r>
      <rPr>
        <sz val="7"/>
        <color theme="1"/>
        <rFont val="Times New Roman"/>
        <family val="1"/>
        <charset val="204"/>
      </rPr>
      <t xml:space="preserve">                </t>
    </r>
    <r>
      <rPr>
        <sz val="8"/>
        <color theme="1"/>
        <rFont val="Times New Roman"/>
        <family val="1"/>
        <charset val="204"/>
      </rPr>
      <t> </t>
    </r>
  </si>
  <si>
    <t xml:space="preserve"> - изграждане на депа за битови отпадъци, както и на съоръжения и инсталации за третиране на битови отпадъци и/или осигуряване на площадки за безвъзмездно предаване на разделно събрани битови отпадъци от домакинствата, в т.ч. едро-габаритни отпадъци, опасните битови отпадъци извън обхвата на наредбите по чл. 13, ал. 1 и други от Закона за управление на отпадъците **</t>
  </si>
  <si>
    <r>
      <t>22</t>
    </r>
    <r>
      <rPr>
        <sz val="7"/>
        <color theme="1"/>
        <rFont val="Times New Roman"/>
        <family val="1"/>
        <charset val="204"/>
      </rPr>
      <t xml:space="preserve">                </t>
    </r>
    <r>
      <rPr>
        <sz val="8"/>
        <color theme="1"/>
        <rFont val="Times New Roman"/>
        <family val="1"/>
        <charset val="204"/>
      </rPr>
      <t> </t>
    </r>
  </si>
  <si>
    <t xml:space="preserve"> - поддържане и експлоатация на депа за битови отпадъци, както и на съоръжения и инсталации за третиране на битови отпадъци и/или площадки за безвъзмездно предаване на разделно събрани битови отпадъци от домакинствата, в т.ч. едрогабаритни отпадъци, опасните битови отпадъци извън обхвата на наредбите по чл. 13, ал. 1 и други от Закона за управление на отпадъците </t>
  </si>
  <si>
    <r>
      <t>23</t>
    </r>
    <r>
      <rPr>
        <sz val="7"/>
        <color theme="1"/>
        <rFont val="Times New Roman"/>
        <family val="1"/>
        <charset val="204"/>
      </rPr>
      <t xml:space="preserve">                </t>
    </r>
    <r>
      <rPr>
        <sz val="8"/>
        <color theme="1"/>
        <rFont val="Times New Roman"/>
        <family val="1"/>
        <charset val="204"/>
      </rPr>
      <t> </t>
    </r>
  </si>
  <si>
    <t xml:space="preserve"> - закриване и следексплоатационни грижи на площадката на депото</t>
  </si>
  <si>
    <r>
      <t>24</t>
    </r>
    <r>
      <rPr>
        <sz val="7"/>
        <color theme="1"/>
        <rFont val="Times New Roman"/>
        <family val="1"/>
        <charset val="204"/>
      </rPr>
      <t xml:space="preserve">                </t>
    </r>
    <r>
      <rPr>
        <sz val="8"/>
        <color theme="1"/>
        <rFont val="Times New Roman"/>
        <family val="1"/>
        <charset val="204"/>
      </rPr>
      <t> </t>
    </r>
  </si>
  <si>
    <t xml:space="preserve"> - мониторинг</t>
  </si>
  <si>
    <r>
      <t>25</t>
    </r>
    <r>
      <rPr>
        <sz val="7"/>
        <color theme="1"/>
        <rFont val="Times New Roman"/>
        <family val="1"/>
        <charset val="204"/>
      </rPr>
      <t xml:space="preserve">                </t>
    </r>
    <r>
      <rPr>
        <sz val="8"/>
        <color theme="1"/>
        <rFont val="Times New Roman"/>
        <family val="1"/>
        <charset val="204"/>
      </rPr>
      <t> </t>
    </r>
  </si>
  <si>
    <t xml:space="preserve"> - обезпечения по чл. 60 от Закона за управление на отпадъците</t>
  </si>
  <si>
    <r>
      <t>26</t>
    </r>
    <r>
      <rPr>
        <sz val="7"/>
        <color theme="1"/>
        <rFont val="Times New Roman"/>
        <family val="1"/>
        <charset val="204"/>
      </rPr>
      <t xml:space="preserve">                </t>
    </r>
    <r>
      <rPr>
        <sz val="8"/>
        <color theme="1"/>
        <rFont val="Times New Roman"/>
        <family val="1"/>
        <charset val="204"/>
      </rPr>
      <t> </t>
    </r>
  </si>
  <si>
    <t xml:space="preserve"> - отчисления по чл. 64 от Закона за управление на отпадъците</t>
  </si>
  <si>
    <r>
      <t>27</t>
    </r>
    <r>
      <rPr>
        <sz val="7"/>
        <color theme="1"/>
        <rFont val="Times New Roman"/>
        <family val="1"/>
        <charset val="204"/>
      </rPr>
      <t xml:space="preserve">                </t>
    </r>
    <r>
      <rPr>
        <sz val="8"/>
        <color theme="1"/>
        <rFont val="Times New Roman"/>
        <family val="1"/>
        <charset val="204"/>
      </rPr>
      <t> </t>
    </r>
  </si>
  <si>
    <t xml:space="preserve"> - закупуване на земя за изграждане на депа за битови отпадъци, съоръжения и инсталации или осигуряване на площадки за безвъзмездно предаване на разделно събрани битови отпадъци от домакинствата****</t>
  </si>
  <si>
    <r>
      <t>28</t>
    </r>
    <r>
      <rPr>
        <sz val="7"/>
        <color theme="1"/>
        <rFont val="Times New Roman"/>
        <family val="1"/>
        <charset val="204"/>
      </rPr>
      <t xml:space="preserve">                </t>
    </r>
    <r>
      <rPr>
        <sz val="8"/>
        <color theme="1"/>
        <rFont val="Times New Roman"/>
        <family val="1"/>
        <charset val="204"/>
      </rPr>
      <t> </t>
    </r>
  </si>
  <si>
    <t xml:space="preserve"> - разходи за участие в дейността на регионалното сдружение за управление на отпадъците</t>
  </si>
  <si>
    <r>
      <t>29</t>
    </r>
    <r>
      <rPr>
        <sz val="7"/>
        <color theme="1"/>
        <rFont val="Times New Roman"/>
        <family val="1"/>
        <charset val="204"/>
      </rPr>
      <t xml:space="preserve">                </t>
    </r>
    <r>
      <rPr>
        <sz val="8"/>
        <color theme="1"/>
        <rFont val="Times New Roman"/>
        <family val="1"/>
        <charset val="204"/>
      </rPr>
      <t> </t>
    </r>
  </si>
  <si>
    <t xml:space="preserve"> - осигуряване на информация на обществеността за дейности по управление на отпадъците на територията на общината </t>
  </si>
  <si>
    <r>
      <t>30</t>
    </r>
    <r>
      <rPr>
        <sz val="7"/>
        <color theme="1"/>
        <rFont val="Times New Roman"/>
        <family val="1"/>
        <charset val="204"/>
      </rPr>
      <t xml:space="preserve">                </t>
    </r>
    <r>
      <rPr>
        <sz val="8"/>
        <color theme="1"/>
        <rFont val="Times New Roman"/>
        <family val="1"/>
        <charset val="204"/>
      </rPr>
      <t> </t>
    </r>
  </si>
  <si>
    <t xml:space="preserve"> - програми за управление на отпадъците</t>
  </si>
  <si>
    <r>
      <t>31</t>
    </r>
    <r>
      <rPr>
        <sz val="7"/>
        <color theme="1"/>
        <rFont val="Times New Roman"/>
        <family val="1"/>
        <charset val="204"/>
      </rPr>
      <t xml:space="preserve">                </t>
    </r>
    <r>
      <rPr>
        <sz val="8"/>
        <color theme="1"/>
        <rFont val="Times New Roman"/>
        <family val="1"/>
        <charset val="204"/>
      </rPr>
      <t> </t>
    </r>
  </si>
  <si>
    <t xml:space="preserve"> - контрол на дейностите по третиране на битови отпадъци</t>
  </si>
  <si>
    <r>
      <t>32</t>
    </r>
    <r>
      <rPr>
        <sz val="7"/>
        <color theme="1"/>
        <rFont val="Times New Roman"/>
        <family val="1"/>
        <charset val="204"/>
      </rPr>
      <t xml:space="preserve">                </t>
    </r>
    <r>
      <rPr>
        <sz val="8"/>
        <color theme="1"/>
        <rFont val="Times New Roman"/>
        <family val="1"/>
        <charset val="204"/>
      </rPr>
      <t> </t>
    </r>
  </si>
  <si>
    <r>
      <t>33</t>
    </r>
    <r>
      <rPr>
        <sz val="7"/>
        <color theme="1"/>
        <rFont val="Times New Roman"/>
        <family val="1"/>
        <charset val="204"/>
      </rPr>
      <t xml:space="preserve">                </t>
    </r>
    <r>
      <rPr>
        <sz val="8"/>
        <color theme="1"/>
        <rFont val="Times New Roman"/>
        <family val="1"/>
        <charset val="204"/>
      </rPr>
      <t> </t>
    </r>
  </si>
  <si>
    <t xml:space="preserve"> - други разходи за предоставяне на услугата по решение на общинския съвет* </t>
  </si>
  <si>
    <r>
      <t>34</t>
    </r>
    <r>
      <rPr>
        <sz val="7"/>
        <color theme="1"/>
        <rFont val="Times New Roman"/>
        <family val="1"/>
        <charset val="204"/>
      </rPr>
      <t xml:space="preserve">                </t>
    </r>
    <r>
      <rPr>
        <sz val="8"/>
        <color theme="1"/>
        <rFont val="Times New Roman"/>
        <family val="1"/>
        <charset val="204"/>
      </rPr>
      <t> </t>
    </r>
  </si>
  <si>
    <t xml:space="preserve">3. Поддържане на чистотата на териториите за обществено ползване в населените места и селищните образувания в общината, в т. ч.: </t>
  </si>
  <si>
    <r>
      <t>35</t>
    </r>
    <r>
      <rPr>
        <sz val="7"/>
        <color theme="1"/>
        <rFont val="Times New Roman"/>
        <family val="1"/>
        <charset val="204"/>
      </rPr>
      <t xml:space="preserve">                </t>
    </r>
    <r>
      <rPr>
        <sz val="8"/>
        <color theme="1"/>
        <rFont val="Times New Roman"/>
        <family val="1"/>
        <charset val="204"/>
      </rPr>
      <t> </t>
    </r>
  </si>
  <si>
    <t xml:space="preserve"> - почистване от битови отпадъци на улици, площади, тротоари, алеи, паркове, междублокови пространства, обособени детски площадки, гробищните паркове и други територии за обществено ползване в населените места и селищните образувания  – метене,  миене, събиране и транспортиране на битовите отпадъци, включително на битови отпадъци от канали, шахти, подлези, надлези, речни корита и дерета в границите на населените места</t>
  </si>
  <si>
    <r>
      <t>36</t>
    </r>
    <r>
      <rPr>
        <sz val="7"/>
        <color theme="1"/>
        <rFont val="Times New Roman"/>
        <family val="1"/>
        <charset val="204"/>
      </rPr>
      <t xml:space="preserve">                </t>
    </r>
    <r>
      <rPr>
        <sz val="8"/>
        <color theme="1"/>
        <rFont val="Times New Roman"/>
        <family val="1"/>
        <charset val="204"/>
      </rPr>
      <t> </t>
    </r>
  </si>
  <si>
    <t xml:space="preserve"> -  придобиване на съдове за събиране на битовите отпадъци над прага на същественост от териториите за обществено ползване в населените места и селищните образувания, доколкото разходите не са включени в позиция по услугата по чл. 5, ал. 2, т. 1 **</t>
  </si>
  <si>
    <r>
      <t>37</t>
    </r>
    <r>
      <rPr>
        <sz val="7"/>
        <color theme="1"/>
        <rFont val="Times New Roman"/>
        <family val="1"/>
        <charset val="204"/>
      </rPr>
      <t xml:space="preserve">                </t>
    </r>
    <r>
      <rPr>
        <sz val="8"/>
        <color theme="1"/>
        <rFont val="Times New Roman"/>
        <family val="1"/>
        <charset val="204"/>
      </rPr>
      <t> </t>
    </r>
  </si>
  <si>
    <t xml:space="preserve"> -  придобиване на съдове за събиране на битовите отпадъци под прага на същественост от териториите за обществено ползване в населените места и селищните образувания, доколкото разходите не са включени в позиция по услугата по чл. 5, ал. 2, т. 1  ***</t>
  </si>
  <si>
    <r>
      <t>38</t>
    </r>
    <r>
      <rPr>
        <sz val="7"/>
        <color theme="1"/>
        <rFont val="Times New Roman"/>
        <family val="1"/>
        <charset val="204"/>
      </rPr>
      <t xml:space="preserve">                </t>
    </r>
    <r>
      <rPr>
        <sz val="8"/>
        <color theme="1"/>
        <rFont val="Times New Roman"/>
        <family val="1"/>
        <charset val="204"/>
      </rPr>
      <t> </t>
    </r>
  </si>
  <si>
    <t xml:space="preserve"> - ползване на съдове за събиране на битовите отпадъци от териториите за обществено ползване в населените места и селищните образувания, доколкото разходите не са включени в позиция по услугата по чл. 5, ал. 2, т. 1 </t>
  </si>
  <si>
    <r>
      <t>39</t>
    </r>
    <r>
      <rPr>
        <sz val="7"/>
        <color theme="1"/>
        <rFont val="Times New Roman"/>
        <family val="1"/>
        <charset val="204"/>
      </rPr>
      <t xml:space="preserve">                </t>
    </r>
    <r>
      <rPr>
        <sz val="8"/>
        <color theme="1"/>
        <rFont val="Times New Roman"/>
        <family val="1"/>
        <charset val="204"/>
      </rPr>
      <t> </t>
    </r>
  </si>
  <si>
    <t xml:space="preserve"> -  поддържане на съдове за събиране на битовите отпадъци от териториите за обществено ползване в населените места и селищните образувания, доколкото разходите не са включени в позиция по услугата по чл. 5, ал. 2, т. 1 </t>
  </si>
  <si>
    <r>
      <t>40</t>
    </r>
    <r>
      <rPr>
        <sz val="7"/>
        <color theme="1"/>
        <rFont val="Times New Roman"/>
        <family val="1"/>
        <charset val="204"/>
      </rPr>
      <t xml:space="preserve">                </t>
    </r>
    <r>
      <rPr>
        <sz val="8"/>
        <color theme="1"/>
        <rFont val="Times New Roman"/>
        <family val="1"/>
        <charset val="204"/>
      </rPr>
      <t> </t>
    </r>
  </si>
  <si>
    <t xml:space="preserve"> -  придобиване  на превозни средства за събиране и транспортиране на битовите отпадъци от териториите за обществено ползване, техника за механизирано почистване, както и друга специализирана техника за поддържане на чистотата на териториите за обществено ползване в населените места и селищните образувания, доколкото разходите не са включени в позиция по услугата по чл. 5, ал. 2, т. 1 **</t>
  </si>
  <si>
    <r>
      <t>41</t>
    </r>
    <r>
      <rPr>
        <sz val="7"/>
        <color theme="1"/>
        <rFont val="Times New Roman"/>
        <family val="1"/>
        <charset val="204"/>
      </rPr>
      <t xml:space="preserve">                </t>
    </r>
    <r>
      <rPr>
        <sz val="8"/>
        <color theme="1"/>
        <rFont val="Times New Roman"/>
        <family val="1"/>
        <charset val="204"/>
      </rPr>
      <t> </t>
    </r>
  </si>
  <si>
    <t xml:space="preserve"> -  ползване на превозни средства за събиране и транспортиране на битовите отпадъци от териториите за обществено ползване, техника за механизирано почистване, както и друга специализирана техника за поддържане на чистотата  на териториите за обществено ползване в населените места и селищните образувания, доколкото разходите не са включени в позиция по услугапо чл. 5,</t>
  </si>
  <si>
    <t>ал. 2, т. 1 **</t>
  </si>
  <si>
    <r>
      <t>42</t>
    </r>
    <r>
      <rPr>
        <sz val="7"/>
        <color theme="1"/>
        <rFont val="Times New Roman"/>
        <family val="1"/>
        <charset val="204"/>
      </rPr>
      <t xml:space="preserve">                </t>
    </r>
    <r>
      <rPr>
        <sz val="8"/>
        <color theme="1"/>
        <rFont val="Times New Roman"/>
        <family val="1"/>
        <charset val="204"/>
      </rPr>
      <t> </t>
    </r>
  </si>
  <si>
    <t xml:space="preserve"> -  поддържане на превозни средства  за събиране и транспортиране на битовите отпадъци от териториите за обществено ползване, техника за механизирано почистване, както и друга специализирана техника за поддържане на чистотата  на териториите за обществено ползване в населените места и селищните образувания, доколкото разходите не са включени в позиция по услуга по чл. 5,</t>
  </si>
  <si>
    <t xml:space="preserve">ал. 2, т. 1 </t>
  </si>
  <si>
    <r>
      <t>43</t>
    </r>
    <r>
      <rPr>
        <sz val="7"/>
        <color theme="1"/>
        <rFont val="Times New Roman"/>
        <family val="1"/>
        <charset val="204"/>
      </rPr>
      <t xml:space="preserve">                </t>
    </r>
    <r>
      <rPr>
        <sz val="8"/>
        <color theme="1"/>
        <rFont val="Times New Roman"/>
        <family val="1"/>
        <charset val="204"/>
      </rPr>
      <t> </t>
    </r>
  </si>
  <si>
    <t xml:space="preserve"> - контрол на дейностите, свързани с предотвратяване изхвърлянето на битови отпадъци на неразрешени за това места и/или създаването на незаконни сметища, както и организиране на почистването им</t>
  </si>
  <si>
    <r>
      <t>44</t>
    </r>
    <r>
      <rPr>
        <sz val="7"/>
        <color theme="1"/>
        <rFont val="Times New Roman"/>
        <family val="1"/>
        <charset val="204"/>
      </rPr>
      <t xml:space="preserve">                </t>
    </r>
    <r>
      <rPr>
        <sz val="8"/>
        <color theme="1"/>
        <rFont val="Times New Roman"/>
        <family val="1"/>
        <charset val="204"/>
      </rPr>
      <t> </t>
    </r>
  </si>
  <si>
    <t xml:space="preserve"> - осигуряване на информация на обществеността за поддържане чистотата на териториите за обществено ползване</t>
  </si>
  <si>
    <r>
      <t>45</t>
    </r>
    <r>
      <rPr>
        <sz val="7"/>
        <color theme="1"/>
        <rFont val="Times New Roman"/>
        <family val="1"/>
        <charset val="204"/>
      </rPr>
      <t xml:space="preserve">                </t>
    </r>
    <r>
      <rPr>
        <sz val="8"/>
        <color theme="1"/>
        <rFont val="Times New Roman"/>
        <family val="1"/>
        <charset val="204"/>
      </rPr>
      <t> </t>
    </r>
  </si>
  <si>
    <t xml:space="preserve"> -  данъци, такси и застраховки на техника за събиране и транспортиране на битови отпадъци от териториите за обществено ползване в населените места и селищните образувания, в случай че дейността се извършва от общината</t>
  </si>
  <si>
    <r>
      <t>46</t>
    </r>
    <r>
      <rPr>
        <sz val="7"/>
        <color theme="1"/>
        <rFont val="Times New Roman"/>
        <family val="1"/>
        <charset val="204"/>
      </rPr>
      <t xml:space="preserve">                </t>
    </r>
    <r>
      <rPr>
        <sz val="8"/>
        <color theme="1"/>
        <rFont val="Times New Roman"/>
        <family val="1"/>
        <charset val="204"/>
      </rPr>
      <t> </t>
    </r>
  </si>
  <si>
    <r>
      <t>47</t>
    </r>
    <r>
      <rPr>
        <sz val="7"/>
        <color theme="1"/>
        <rFont val="Times New Roman"/>
        <family val="1"/>
        <charset val="204"/>
      </rPr>
      <t xml:space="preserve">                </t>
    </r>
    <r>
      <rPr>
        <sz val="8"/>
        <color theme="1"/>
        <rFont val="Times New Roman"/>
        <family val="1"/>
        <charset val="204"/>
      </rPr>
      <t> </t>
    </r>
  </si>
  <si>
    <r>
      <t>48</t>
    </r>
    <r>
      <rPr>
        <b/>
        <sz val="7"/>
        <color theme="1"/>
        <rFont val="Times New Roman"/>
        <family val="1"/>
        <charset val="204"/>
      </rPr>
      <t xml:space="preserve">                </t>
    </r>
    <r>
      <rPr>
        <b/>
        <sz val="8"/>
        <color theme="1"/>
        <rFont val="Times New Roman"/>
        <family val="1"/>
        <charset val="204"/>
      </rPr>
      <t> </t>
    </r>
  </si>
  <si>
    <t>Приходи на общината от оползот-воряване на битови отпадъци</t>
  </si>
  <si>
    <t>Общо други източ-ници на финан-сиране (к. 3 + к. 4 + к. 5 + к. 6 + к. 7 + к. 8 + к. 9 + к. 10 + к. 11 + к. 12)</t>
  </si>
  <si>
    <t>Корек-ции по чл. 66, ал. 10 от Закона за местните данъци и такси</t>
  </si>
  <si>
    <t>Корек-ции по чл. 66, ал. 11 от Закона за местните данъци и такси</t>
  </si>
  <si>
    <t>Корек-ции по чл. 66, ал. 12 от Закона за местните данъци и такси</t>
  </si>
  <si>
    <t>Такса за битови отпа-дъци (к. 2 - к. 13 + к. 14 - к. 15 - к. 16)</t>
  </si>
  <si>
    <t>Общо:
(редове 2 +17+ 34)</t>
  </si>
  <si>
    <r>
      <rPr>
        <b/>
        <sz val="11"/>
        <color theme="1"/>
        <rFont val="Calibri"/>
        <family val="2"/>
        <charset val="204"/>
        <scheme val="minor"/>
      </rPr>
      <t>Забележки:</t>
    </r>
    <r>
      <rPr>
        <sz val="11"/>
        <color theme="1"/>
        <rFont val="Calibri"/>
        <family val="2"/>
        <charset val="204"/>
        <scheme val="minor"/>
      </rPr>
      <t xml:space="preserve">
* Разходите по решение на общинския съвет следва да се посочат под таблицата на план-сметката.
** Съгласно чл. 66, ал. 8 от ЗМДТ средствата за придобиване на актив, чиято стойност надвишава стойностния праг на същественост, приет от общината, и който се очаква да бъде използван през повече от една календарна година, се разделят на срока на използване на актива и в план-сметката се включва съответстващата за календарната година част от тези средства.
В колона 18 се посочва каква е оставащата част от разходите за придобиването на актива, в зависимост от годината, за която се прави план-сметката.
*** В случай че активите са под стойностния праг на същественост на общината, същите се включват изцяло в план-сметката за съответната година.
**** В случаите на придобиване на земя средствата се разделят на срока на използване на съответния актив, който е изграден върху нея - депо за битови отпадъци, съоръжение или инсталация за третиране на битови отпадъци или на площадка за безвъзмездно предаване на разделно събрани битови отпадъци от домакинствата.
</t>
    </r>
    <r>
      <rPr>
        <b/>
        <sz val="11"/>
        <color theme="1"/>
        <rFont val="Calibri"/>
        <family val="2"/>
        <charset val="204"/>
        <scheme val="minor"/>
      </rPr>
      <t>Указания:</t>
    </r>
    <r>
      <rPr>
        <sz val="11"/>
        <color theme="1"/>
        <rFont val="Calibri"/>
        <family val="2"/>
        <charset val="204"/>
        <scheme val="minor"/>
      </rPr>
      <t xml:space="preserve">
В колона (к) 2 се попълват общо необходимите разходи за извършване на услугата за календарната година, като по отношение на разходите за придобиване на активи се включва само съответстваща част в зависимост от срока на използване на актива.
В колони 3 - 12 се попълва размерът на средствата, необходими за извършване на услугата, които са от други източници за финансиране, различни от таксата за битови отпадъци.
В колона 14 се попълва размерът на използваните други общински приходи за покриване на действително направени разходи, надхвърлящи предвидените в план-сметката за предходната година разходи, за сметка на такса битови отпадъци, извън случаите по чл. 8, ал. 4 от ЗМДТ.
В колона 15 се попълва стойността на разходите, за които в одитен доклад на Сметната палата са установени нарушения по чл. 66, ал. 11 от ЗМДТ.
В колона 16 се попълва стойността на средствата, за които в одитен доклад на Сметната палата са установени нарушения по чл. 66, ал. 12 от ЗМДТ.
В колона 18 се попълват стойности само когато има оставаща част от разходите по чл. 8, ал. 5 от наредбата, които не са включени за сметка на такса битови отпадъци за календарната година.
Ред 2 е сбор от разходите, посочени на редове от 3 до 16.
Ред 17 е сбор от разходите, посочени на редове от 18 до 33.
Ред 34 е сбор от разходите, посочени на редове от 35 до 47.
Ред 48 е сбор от разходите, посочени на редове 2, 17 и 34.</t>
    </r>
  </si>
  <si>
    <t>ОБЩИНА БЯЛА</t>
  </si>
  <si>
    <t>Приложение №1</t>
  </si>
  <si>
    <t>към чл. 5, ал.3</t>
  </si>
  <si>
    <t>ИНФОРМАЦИЯ ЗА 2026 ГОДИНА В ЕВРО</t>
  </si>
  <si>
    <t>План-сметка за относимите за календарната година разходи за извършване на дейности по предоставяне на услуги по чл. 5, ал.2 (чл. 62 от Закона за местните данъци и такси) в ЕВРО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</si>
</sst>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b/>
      <sz val="7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sz val="8"/>
      <color rgb="FF000000"/>
      <name val="Times New Roman"/>
      <family val="1"/>
      <charset val="204"/>
    </font>
    <font>
      <b/>
      <sz val="9"/>
      <color rgb="FF000000"/>
      <name val="Calibri"/>
      <family val="2"/>
      <charset val="204"/>
    </font>
    <font>
      <sz val="8"/>
      <color rgb="FF000000"/>
      <name val="Calibri"/>
      <family val="2"/>
      <charset val="204"/>
    </font>
    <font>
      <b/>
      <sz val="7"/>
      <color theme="1"/>
      <name val="Times New Roman"/>
      <family val="1"/>
      <charset val="204"/>
    </font>
    <font>
      <b/>
      <sz val="9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/>
    </xf>
    <xf numFmtId="0" fontId="10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justify" vertical="center"/>
    </xf>
    <xf numFmtId="0" fontId="4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 wrapText="1"/>
    </xf>
    <xf numFmtId="3" fontId="13" fillId="0" borderId="1" xfId="0" applyNumberFormat="1" applyFont="1" applyBorder="1" applyAlignment="1">
      <alignment vertical="center"/>
    </xf>
    <xf numFmtId="0" fontId="13" fillId="0" borderId="1" xfId="0" applyFont="1" applyBorder="1" applyAlignment="1">
      <alignment vertical="center"/>
    </xf>
    <xf numFmtId="0" fontId="10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justify" vertical="center" wrapText="1"/>
    </xf>
    <xf numFmtId="3" fontId="11" fillId="0" borderId="1" xfId="0" applyNumberFormat="1" applyFont="1" applyBorder="1" applyAlignment="1">
      <alignment vertical="center"/>
    </xf>
    <xf numFmtId="0" fontId="1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vertical="center"/>
    </xf>
    <xf numFmtId="0" fontId="7" fillId="2" borderId="1" xfId="0" applyFont="1" applyFill="1" applyBorder="1" applyAlignment="1">
      <alignment horizontal="justify" vertical="center" wrapText="1"/>
    </xf>
    <xf numFmtId="0" fontId="10" fillId="0" borderId="1" xfId="0" applyFont="1" applyBorder="1" applyAlignment="1">
      <alignment horizontal="right" vertical="center" wrapText="1"/>
    </xf>
    <xf numFmtId="0" fontId="10" fillId="0" borderId="1" xfId="0" applyFont="1" applyBorder="1" applyAlignment="1">
      <alignment vertical="center"/>
    </xf>
    <xf numFmtId="0" fontId="11" fillId="0" borderId="2" xfId="0" applyFont="1" applyBorder="1" applyAlignment="1">
      <alignment vertical="center"/>
    </xf>
    <xf numFmtId="0" fontId="10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3" fontId="11" fillId="0" borderId="1" xfId="0" applyNumberFormat="1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3" fontId="11" fillId="0" borderId="5" xfId="0" applyNumberFormat="1" applyFont="1" applyBorder="1" applyAlignment="1">
      <alignment vertical="center"/>
    </xf>
    <xf numFmtId="3" fontId="11" fillId="0" borderId="7" xfId="0" applyNumberFormat="1" applyFont="1" applyBorder="1" applyAlignment="1">
      <alignment vertical="center"/>
    </xf>
    <xf numFmtId="3" fontId="11" fillId="0" borderId="4" xfId="0" applyNumberFormat="1" applyFont="1" applyBorder="1" applyAlignment="1">
      <alignment vertical="center"/>
    </xf>
    <xf numFmtId="3" fontId="11" fillId="0" borderId="1" xfId="0" applyNumberFormat="1" applyFont="1" applyFill="1" applyBorder="1" applyAlignment="1">
      <alignment vertical="center"/>
    </xf>
    <xf numFmtId="0" fontId="8" fillId="0" borderId="1" xfId="0" applyFont="1" applyFill="1" applyBorder="1" applyAlignment="1">
      <alignment vertical="center"/>
    </xf>
    <xf numFmtId="0" fontId="10" fillId="0" borderId="1" xfId="0" applyFont="1" applyFill="1" applyBorder="1" applyAlignment="1">
      <alignment horizontal="justify" vertical="center" wrapText="1"/>
    </xf>
    <xf numFmtId="3" fontId="13" fillId="0" borderId="1" xfId="0" applyNumberFormat="1" applyFont="1" applyFill="1" applyBorder="1" applyAlignment="1">
      <alignment vertical="center"/>
    </xf>
    <xf numFmtId="0" fontId="10" fillId="0" borderId="3" xfId="0" applyFont="1" applyFill="1" applyBorder="1" applyAlignment="1">
      <alignment horizontal="center" vertical="center" wrapText="1"/>
    </xf>
    <xf numFmtId="0" fontId="0" fillId="0" borderId="0" xfId="0" applyFill="1"/>
    <xf numFmtId="1" fontId="11" fillId="0" borderId="1" xfId="0" applyNumberFormat="1" applyFont="1" applyBorder="1" applyAlignment="1">
      <alignment vertical="center"/>
    </xf>
    <xf numFmtId="0" fontId="1" fillId="0" borderId="6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textRotation="90" wrapText="1"/>
    </xf>
    <xf numFmtId="0" fontId="8" fillId="0" borderId="1" xfId="0" applyFont="1" applyBorder="1" applyAlignment="1">
      <alignment vertical="center"/>
    </xf>
    <xf numFmtId="3" fontId="11" fillId="0" borderId="1" xfId="0" applyNumberFormat="1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1" fillId="0" borderId="2" xfId="0" applyFont="1" applyBorder="1" applyAlignment="1">
      <alignment vertical="center"/>
    </xf>
    <xf numFmtId="0" fontId="1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3" fontId="11" fillId="0" borderId="4" xfId="0" applyNumberFormat="1" applyFont="1" applyBorder="1" applyAlignment="1">
      <alignment horizontal="right" vertical="center"/>
    </xf>
    <xf numFmtId="3" fontId="11" fillId="0" borderId="5" xfId="0" applyNumberFormat="1" applyFont="1" applyBorder="1" applyAlignment="1">
      <alignment horizontal="right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58"/>
  <sheetViews>
    <sheetView tabSelected="1" zoomScaleNormal="100" workbookViewId="0"/>
  </sheetViews>
  <sheetFormatPr defaultRowHeight="14.4" x14ac:dyDescent="0.3"/>
  <cols>
    <col min="1" max="1" width="5" customWidth="1"/>
    <col min="2" max="2" width="40.109375" customWidth="1"/>
  </cols>
  <sheetData>
    <row r="1" spans="1:19" x14ac:dyDescent="0.3">
      <c r="A1" t="s">
        <v>119</v>
      </c>
    </row>
    <row r="2" spans="1:19" x14ac:dyDescent="0.3">
      <c r="A2" t="s">
        <v>120</v>
      </c>
    </row>
    <row r="3" spans="1:19" x14ac:dyDescent="0.3">
      <c r="A3" s="38" t="s">
        <v>122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</row>
    <row r="4" spans="1:19" ht="28.8" x14ac:dyDescent="0.3">
      <c r="A4" s="39" t="s">
        <v>118</v>
      </c>
      <c r="B4" s="39"/>
      <c r="C4" s="40" t="s">
        <v>0</v>
      </c>
      <c r="D4" s="44" t="s">
        <v>1</v>
      </c>
      <c r="E4" s="44"/>
      <c r="F4" s="44"/>
      <c r="G4" s="44"/>
      <c r="H4" s="44"/>
      <c r="I4" s="44"/>
      <c r="J4" s="44"/>
      <c r="K4" s="44"/>
      <c r="L4" s="44"/>
      <c r="M4" s="44"/>
      <c r="N4" s="44"/>
      <c r="O4" s="44" t="s">
        <v>2</v>
      </c>
      <c r="P4" s="44"/>
      <c r="Q4" s="44"/>
      <c r="R4" s="1" t="s">
        <v>3</v>
      </c>
      <c r="S4" s="49" t="s">
        <v>4</v>
      </c>
    </row>
    <row r="5" spans="1:19" ht="163.19999999999999" x14ac:dyDescent="0.3">
      <c r="A5" s="45" t="s">
        <v>121</v>
      </c>
      <c r="B5" s="46"/>
      <c r="C5" s="40"/>
      <c r="D5" s="2" t="s">
        <v>5</v>
      </c>
      <c r="E5" s="2" t="s">
        <v>6</v>
      </c>
      <c r="F5" s="2" t="s">
        <v>7</v>
      </c>
      <c r="G5" s="3" t="s">
        <v>110</v>
      </c>
      <c r="H5" s="2" t="s">
        <v>8</v>
      </c>
      <c r="I5" s="2" t="s">
        <v>9</v>
      </c>
      <c r="J5" s="2" t="s">
        <v>10</v>
      </c>
      <c r="K5" s="2" t="s">
        <v>11</v>
      </c>
      <c r="L5" s="2" t="s">
        <v>12</v>
      </c>
      <c r="M5" s="2" t="s">
        <v>13</v>
      </c>
      <c r="N5" s="1" t="s">
        <v>111</v>
      </c>
      <c r="O5" s="2" t="s">
        <v>112</v>
      </c>
      <c r="P5" s="3" t="s">
        <v>113</v>
      </c>
      <c r="Q5" s="3" t="s">
        <v>114</v>
      </c>
      <c r="R5" s="1" t="s">
        <v>115</v>
      </c>
      <c r="S5" s="49"/>
    </row>
    <row r="6" spans="1:19" x14ac:dyDescent="0.3">
      <c r="A6" s="4"/>
      <c r="B6" s="5">
        <v>1</v>
      </c>
      <c r="C6" s="5">
        <v>2</v>
      </c>
      <c r="D6" s="5">
        <v>3</v>
      </c>
      <c r="E6" s="5">
        <v>4</v>
      </c>
      <c r="F6" s="5">
        <v>5</v>
      </c>
      <c r="G6" s="5">
        <v>6</v>
      </c>
      <c r="H6" s="5">
        <v>7</v>
      </c>
      <c r="I6" s="5">
        <v>8</v>
      </c>
      <c r="J6" s="5">
        <v>9</v>
      </c>
      <c r="K6" s="5">
        <v>10</v>
      </c>
      <c r="L6" s="5">
        <v>11</v>
      </c>
      <c r="M6" s="5">
        <v>12</v>
      </c>
      <c r="N6" s="5">
        <v>13</v>
      </c>
      <c r="O6" s="5">
        <v>14</v>
      </c>
      <c r="P6" s="5">
        <v>15</v>
      </c>
      <c r="Q6" s="5">
        <v>16</v>
      </c>
      <c r="R6" s="5">
        <v>17</v>
      </c>
      <c r="S6" s="5">
        <v>18</v>
      </c>
    </row>
    <row r="7" spans="1:19" ht="20.399999999999999" x14ac:dyDescent="0.3">
      <c r="A7" s="6" t="s">
        <v>14</v>
      </c>
      <c r="B7" s="7" t="s">
        <v>15</v>
      </c>
      <c r="C7" s="8"/>
      <c r="D7" s="9"/>
      <c r="E7" s="9"/>
      <c r="F7" s="9"/>
      <c r="G7" s="9"/>
      <c r="H7" s="9"/>
      <c r="I7" s="8"/>
      <c r="J7" s="8"/>
      <c r="K7" s="9"/>
      <c r="L7" s="9"/>
      <c r="M7" s="8"/>
      <c r="N7" s="8"/>
      <c r="O7" s="8"/>
      <c r="P7" s="10"/>
      <c r="Q7" s="9"/>
      <c r="R7" s="25"/>
      <c r="S7" s="11"/>
    </row>
    <row r="8" spans="1:19" ht="20.399999999999999" x14ac:dyDescent="0.3">
      <c r="A8" s="6" t="s">
        <v>16</v>
      </c>
      <c r="B8" s="7" t="s">
        <v>17</v>
      </c>
      <c r="C8" s="12">
        <f>SUM(C9:C22)</f>
        <v>401023.48</v>
      </c>
      <c r="D8" s="12">
        <f t="shared" ref="D8:Q8" si="0">SUM(D9:D22)</f>
        <v>0</v>
      </c>
      <c r="E8" s="12">
        <f t="shared" si="0"/>
        <v>0</v>
      </c>
      <c r="F8" s="12">
        <f t="shared" si="0"/>
        <v>0</v>
      </c>
      <c r="G8" s="12">
        <f t="shared" si="0"/>
        <v>0</v>
      </c>
      <c r="H8" s="12">
        <f t="shared" si="0"/>
        <v>0</v>
      </c>
      <c r="I8" s="12">
        <f t="shared" si="0"/>
        <v>0</v>
      </c>
      <c r="J8" s="12">
        <f t="shared" si="0"/>
        <v>0</v>
      </c>
      <c r="K8" s="12">
        <f t="shared" si="0"/>
        <v>0</v>
      </c>
      <c r="L8" s="12">
        <f t="shared" si="0"/>
        <v>0</v>
      </c>
      <c r="M8" s="12">
        <f t="shared" si="0"/>
        <v>0</v>
      </c>
      <c r="N8" s="12">
        <f t="shared" si="0"/>
        <v>0</v>
      </c>
      <c r="O8" s="12">
        <f t="shared" si="0"/>
        <v>0</v>
      </c>
      <c r="P8" s="12">
        <f t="shared" si="0"/>
        <v>0</v>
      </c>
      <c r="Q8" s="12">
        <f t="shared" si="0"/>
        <v>0</v>
      </c>
      <c r="R8" s="12">
        <f>SUM(R9:R22)</f>
        <v>401023.48</v>
      </c>
      <c r="S8" s="24" t="s">
        <v>18</v>
      </c>
    </row>
    <row r="9" spans="1:19" ht="20.399999999999999" x14ac:dyDescent="0.3">
      <c r="A9" s="6" t="s">
        <v>19</v>
      </c>
      <c r="B9" s="15" t="s">
        <v>20</v>
      </c>
      <c r="C9" s="16"/>
      <c r="D9" s="10"/>
      <c r="E9" s="10"/>
      <c r="F9" s="10"/>
      <c r="G9" s="10"/>
      <c r="H9" s="10"/>
      <c r="I9" s="10"/>
      <c r="J9" s="10"/>
      <c r="K9" s="10"/>
      <c r="L9" s="10"/>
      <c r="M9" s="13"/>
      <c r="N9" s="10">
        <f>SUM(D9:M9)</f>
        <v>0</v>
      </c>
      <c r="O9" s="10"/>
      <c r="P9" s="10"/>
      <c r="Q9" s="10"/>
      <c r="R9" s="28">
        <f>SUM(C9-N9+O9-P9-Q9)</f>
        <v>0</v>
      </c>
      <c r="S9" s="17"/>
    </row>
    <row r="10" spans="1:19" ht="20.399999999999999" x14ac:dyDescent="0.3">
      <c r="A10" s="6" t="s">
        <v>21</v>
      </c>
      <c r="B10" s="15" t="s">
        <v>22</v>
      </c>
      <c r="C10" s="26">
        <v>30677</v>
      </c>
      <c r="D10" s="10"/>
      <c r="E10" s="10"/>
      <c r="F10" s="10"/>
      <c r="G10" s="10"/>
      <c r="H10" s="10"/>
      <c r="I10" s="10"/>
      <c r="J10" s="10"/>
      <c r="K10" s="10"/>
      <c r="L10" s="10"/>
      <c r="M10" s="13"/>
      <c r="N10" s="27">
        <f t="shared" ref="N10:N39" si="1">SUM(D10:M10)</f>
        <v>0</v>
      </c>
      <c r="O10" s="10"/>
      <c r="P10" s="10"/>
      <c r="Q10" s="10"/>
      <c r="R10" s="28">
        <f>SUM(C10:M11)</f>
        <v>30677</v>
      </c>
      <c r="S10" s="14" t="s">
        <v>18</v>
      </c>
    </row>
    <row r="11" spans="1:19" x14ac:dyDescent="0.3">
      <c r="A11" s="6" t="s">
        <v>23</v>
      </c>
      <c r="B11" s="15" t="s">
        <v>24</v>
      </c>
      <c r="C11" s="26"/>
      <c r="D11" s="10"/>
      <c r="E11" s="10"/>
      <c r="F11" s="10"/>
      <c r="G11" s="10"/>
      <c r="H11" s="10"/>
      <c r="I11" s="10"/>
      <c r="J11" s="10"/>
      <c r="K11" s="10"/>
      <c r="L11" s="10"/>
      <c r="M11" s="13"/>
      <c r="N11" s="27">
        <f t="shared" si="1"/>
        <v>0</v>
      </c>
      <c r="O11" s="10"/>
      <c r="P11" s="10"/>
      <c r="Q11" s="10"/>
      <c r="R11" s="28">
        <f t="shared" ref="R11:R47" si="2">SUM(C11-N11+O11-P11-Q11)</f>
        <v>0</v>
      </c>
      <c r="S11" s="14" t="s">
        <v>18</v>
      </c>
    </row>
    <row r="12" spans="1:19" x14ac:dyDescent="0.3">
      <c r="A12" s="6" t="s">
        <v>25</v>
      </c>
      <c r="B12" s="15" t="s">
        <v>26</v>
      </c>
      <c r="C12" s="31">
        <v>4090.33</v>
      </c>
      <c r="D12" s="10"/>
      <c r="E12" s="10"/>
      <c r="F12" s="10"/>
      <c r="G12" s="10"/>
      <c r="H12" s="10"/>
      <c r="I12" s="10"/>
      <c r="J12" s="10"/>
      <c r="K12" s="10"/>
      <c r="L12" s="10"/>
      <c r="M12" s="13"/>
      <c r="N12" s="27">
        <f t="shared" si="1"/>
        <v>0</v>
      </c>
      <c r="O12" s="10"/>
      <c r="P12" s="10"/>
      <c r="Q12" s="10"/>
      <c r="R12" s="28">
        <f t="shared" si="2"/>
        <v>4090.33</v>
      </c>
      <c r="S12" s="14" t="s">
        <v>18</v>
      </c>
    </row>
    <row r="13" spans="1:19" ht="20.399999999999999" x14ac:dyDescent="0.3">
      <c r="A13" s="6" t="s">
        <v>27</v>
      </c>
      <c r="B13" s="15" t="s">
        <v>28</v>
      </c>
      <c r="C13" s="26"/>
      <c r="D13" s="10"/>
      <c r="E13" s="10"/>
      <c r="F13" s="10"/>
      <c r="G13" s="10"/>
      <c r="H13" s="10"/>
      <c r="I13" s="10"/>
      <c r="J13" s="10"/>
      <c r="K13" s="10"/>
      <c r="L13" s="10"/>
      <c r="M13" s="13"/>
      <c r="N13" s="27">
        <f t="shared" si="1"/>
        <v>0</v>
      </c>
      <c r="O13" s="10"/>
      <c r="P13" s="10"/>
      <c r="Q13" s="10"/>
      <c r="R13" s="28">
        <f t="shared" si="2"/>
        <v>0</v>
      </c>
      <c r="S13" s="18"/>
    </row>
    <row r="14" spans="1:19" ht="20.399999999999999" x14ac:dyDescent="0.3">
      <c r="A14" s="6" t="s">
        <v>29</v>
      </c>
      <c r="B14" s="15" t="s">
        <v>30</v>
      </c>
      <c r="C14" s="26"/>
      <c r="D14" s="10"/>
      <c r="E14" s="10"/>
      <c r="F14" s="10"/>
      <c r="G14" s="10"/>
      <c r="H14" s="10"/>
      <c r="I14" s="10"/>
      <c r="J14" s="10"/>
      <c r="K14" s="10"/>
      <c r="L14" s="10"/>
      <c r="M14" s="13"/>
      <c r="N14" s="27">
        <f t="shared" si="1"/>
        <v>0</v>
      </c>
      <c r="O14" s="10"/>
      <c r="P14" s="10"/>
      <c r="Q14" s="10"/>
      <c r="R14" s="28">
        <f t="shared" si="2"/>
        <v>0</v>
      </c>
      <c r="S14" s="14" t="s">
        <v>18</v>
      </c>
    </row>
    <row r="15" spans="1:19" ht="20.399999999999999" x14ac:dyDescent="0.3">
      <c r="A15" s="6" t="s">
        <v>31</v>
      </c>
      <c r="B15" s="15" t="s">
        <v>32</v>
      </c>
      <c r="C15" s="26">
        <v>23008.13</v>
      </c>
      <c r="D15" s="10"/>
      <c r="E15" s="10"/>
      <c r="F15" s="10"/>
      <c r="G15" s="10"/>
      <c r="H15" s="10"/>
      <c r="I15" s="10"/>
      <c r="J15" s="10"/>
      <c r="K15" s="10"/>
      <c r="L15" s="10"/>
      <c r="M15" s="13"/>
      <c r="N15" s="27">
        <f t="shared" si="1"/>
        <v>0</v>
      </c>
      <c r="O15" s="10"/>
      <c r="P15" s="10"/>
      <c r="Q15" s="10"/>
      <c r="R15" s="28">
        <f t="shared" si="2"/>
        <v>23008.13</v>
      </c>
      <c r="S15" s="14" t="s">
        <v>18</v>
      </c>
    </row>
    <row r="16" spans="1:19" ht="30.6" x14ac:dyDescent="0.3">
      <c r="A16" s="6" t="s">
        <v>33</v>
      </c>
      <c r="B16" s="15" t="s">
        <v>34</v>
      </c>
      <c r="C16" s="26">
        <v>185772.79</v>
      </c>
      <c r="D16" s="10"/>
      <c r="E16" s="10"/>
      <c r="F16" s="10"/>
      <c r="G16" s="10"/>
      <c r="H16" s="10"/>
      <c r="I16" s="10"/>
      <c r="J16" s="10"/>
      <c r="K16" s="10"/>
      <c r="L16" s="10"/>
      <c r="M16" s="13"/>
      <c r="N16" s="27">
        <f t="shared" si="1"/>
        <v>0</v>
      </c>
      <c r="O16" s="10"/>
      <c r="P16" s="10"/>
      <c r="Q16" s="10"/>
      <c r="R16" s="28">
        <f t="shared" si="2"/>
        <v>185772.79</v>
      </c>
      <c r="S16" s="14" t="s">
        <v>35</v>
      </c>
    </row>
    <row r="17" spans="1:19" ht="30.6" x14ac:dyDescent="0.3">
      <c r="A17" s="6" t="s">
        <v>36</v>
      </c>
      <c r="B17" s="15" t="s">
        <v>37</v>
      </c>
      <c r="C17" s="26">
        <v>123998</v>
      </c>
      <c r="D17" s="10"/>
      <c r="E17" s="10"/>
      <c r="F17" s="10"/>
      <c r="G17" s="10"/>
      <c r="H17" s="10"/>
      <c r="I17" s="10"/>
      <c r="J17" s="10"/>
      <c r="K17" s="10"/>
      <c r="L17" s="10"/>
      <c r="M17" s="13"/>
      <c r="N17" s="27">
        <f t="shared" si="1"/>
        <v>0</v>
      </c>
      <c r="O17" s="10"/>
      <c r="P17" s="10"/>
      <c r="Q17" s="10"/>
      <c r="R17" s="28">
        <f t="shared" si="2"/>
        <v>123998</v>
      </c>
      <c r="S17" s="14" t="s">
        <v>35</v>
      </c>
    </row>
    <row r="18" spans="1:19" ht="30.6" x14ac:dyDescent="0.3">
      <c r="A18" s="6" t="s">
        <v>38</v>
      </c>
      <c r="B18" s="15" t="s">
        <v>39</v>
      </c>
      <c r="C18" s="26">
        <v>1535.8</v>
      </c>
      <c r="D18" s="10"/>
      <c r="E18" s="10"/>
      <c r="F18" s="10"/>
      <c r="G18" s="10"/>
      <c r="H18" s="10"/>
      <c r="I18" s="10"/>
      <c r="J18" s="10"/>
      <c r="K18" s="10"/>
      <c r="L18" s="10"/>
      <c r="M18" s="13"/>
      <c r="N18" s="27">
        <f t="shared" si="1"/>
        <v>0</v>
      </c>
      <c r="O18" s="10"/>
      <c r="P18" s="10"/>
      <c r="Q18" s="10"/>
      <c r="R18" s="28">
        <f t="shared" si="2"/>
        <v>1535.8</v>
      </c>
      <c r="S18" s="14" t="s">
        <v>35</v>
      </c>
    </row>
    <row r="19" spans="1:19" ht="40.799999999999997" x14ac:dyDescent="0.3">
      <c r="A19" s="6" t="s">
        <v>40</v>
      </c>
      <c r="B19" s="15" t="s">
        <v>41</v>
      </c>
      <c r="C19" s="26">
        <v>30906.06</v>
      </c>
      <c r="D19" s="10"/>
      <c r="E19" s="10"/>
      <c r="F19" s="10"/>
      <c r="G19" s="10"/>
      <c r="H19" s="10"/>
      <c r="I19" s="10"/>
      <c r="J19" s="10"/>
      <c r="K19" s="10"/>
      <c r="L19" s="10"/>
      <c r="M19" s="13"/>
      <c r="N19" s="27">
        <f t="shared" si="1"/>
        <v>0</v>
      </c>
      <c r="O19" s="10"/>
      <c r="P19" s="10"/>
      <c r="Q19" s="10"/>
      <c r="R19" s="28">
        <f>SUM(C19-N19+O19-P19-Q19)</f>
        <v>30906.06</v>
      </c>
      <c r="S19" s="14" t="s">
        <v>35</v>
      </c>
    </row>
    <row r="20" spans="1:19" ht="30.6" x14ac:dyDescent="0.3">
      <c r="A20" s="6" t="s">
        <v>42</v>
      </c>
      <c r="B20" s="15" t="s">
        <v>43</v>
      </c>
      <c r="C20" s="26">
        <v>1035.3699999999999</v>
      </c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27">
        <f t="shared" si="1"/>
        <v>0</v>
      </c>
      <c r="O20" s="13"/>
      <c r="P20" s="13"/>
      <c r="Q20" s="13"/>
      <c r="R20" s="28">
        <f t="shared" si="2"/>
        <v>1035.3699999999999</v>
      </c>
      <c r="S20" s="14" t="s">
        <v>35</v>
      </c>
    </row>
    <row r="21" spans="1:19" ht="20.399999999999999" x14ac:dyDescent="0.3">
      <c r="A21" s="6" t="s">
        <v>44</v>
      </c>
      <c r="B21" s="15" t="s">
        <v>45</v>
      </c>
      <c r="C21" s="26"/>
      <c r="D21" s="10"/>
      <c r="E21" s="10"/>
      <c r="F21" s="10"/>
      <c r="G21" s="10"/>
      <c r="H21" s="10"/>
      <c r="I21" s="10"/>
      <c r="J21" s="10"/>
      <c r="K21" s="10"/>
      <c r="L21" s="10"/>
      <c r="M21" s="13"/>
      <c r="N21" s="27">
        <f t="shared" si="1"/>
        <v>0</v>
      </c>
      <c r="O21" s="10"/>
      <c r="P21" s="10"/>
      <c r="Q21" s="10"/>
      <c r="R21" s="28">
        <f t="shared" si="2"/>
        <v>0</v>
      </c>
      <c r="S21" s="18"/>
    </row>
    <row r="22" spans="1:19" ht="20.399999999999999" x14ac:dyDescent="0.3">
      <c r="A22" s="6" t="s">
        <v>46</v>
      </c>
      <c r="B22" s="15" t="s">
        <v>47</v>
      </c>
      <c r="C22" s="26"/>
      <c r="D22" s="10"/>
      <c r="E22" s="10"/>
      <c r="F22" s="10"/>
      <c r="G22" s="10"/>
      <c r="H22" s="10"/>
      <c r="I22" s="10"/>
      <c r="J22" s="10"/>
      <c r="K22" s="10"/>
      <c r="L22" s="10"/>
      <c r="M22" s="13"/>
      <c r="N22" s="27">
        <f t="shared" si="1"/>
        <v>0</v>
      </c>
      <c r="O22" s="10"/>
      <c r="P22" s="10"/>
      <c r="Q22" s="10"/>
      <c r="R22" s="28">
        <f t="shared" si="2"/>
        <v>0</v>
      </c>
      <c r="S22" s="14" t="s">
        <v>35</v>
      </c>
    </row>
    <row r="23" spans="1:19" s="36" customFormat="1" ht="20.399999999999999" x14ac:dyDescent="0.3">
      <c r="A23" s="32" t="s">
        <v>48</v>
      </c>
      <c r="B23" s="33" t="s">
        <v>49</v>
      </c>
      <c r="C23" s="34">
        <f>SUM(C24:C39)</f>
        <v>300370.15999999997</v>
      </c>
      <c r="D23" s="34">
        <f t="shared" ref="D23:R23" si="3">SUM(D24:D39)</f>
        <v>0</v>
      </c>
      <c r="E23" s="34">
        <f t="shared" si="3"/>
        <v>0</v>
      </c>
      <c r="F23" s="34">
        <f t="shared" si="3"/>
        <v>0</v>
      </c>
      <c r="G23" s="34">
        <f t="shared" si="3"/>
        <v>0</v>
      </c>
      <c r="H23" s="34">
        <f t="shared" si="3"/>
        <v>0</v>
      </c>
      <c r="I23" s="34">
        <f t="shared" si="3"/>
        <v>0</v>
      </c>
      <c r="J23" s="34">
        <f t="shared" si="3"/>
        <v>0</v>
      </c>
      <c r="K23" s="34">
        <f t="shared" si="3"/>
        <v>0</v>
      </c>
      <c r="L23" s="34">
        <f t="shared" si="3"/>
        <v>0</v>
      </c>
      <c r="M23" s="34">
        <f t="shared" si="3"/>
        <v>0</v>
      </c>
      <c r="N23" s="34">
        <f t="shared" si="3"/>
        <v>0</v>
      </c>
      <c r="O23" s="34">
        <f t="shared" si="3"/>
        <v>0</v>
      </c>
      <c r="P23" s="34">
        <f t="shared" si="3"/>
        <v>0</v>
      </c>
      <c r="Q23" s="34">
        <f t="shared" si="3"/>
        <v>0</v>
      </c>
      <c r="R23" s="34">
        <f t="shared" si="3"/>
        <v>300370.15999999997</v>
      </c>
      <c r="S23" s="35" t="s">
        <v>18</v>
      </c>
    </row>
    <row r="24" spans="1:19" ht="30.6" x14ac:dyDescent="0.3">
      <c r="A24" s="6" t="s">
        <v>50</v>
      </c>
      <c r="B24" s="15" t="s">
        <v>51</v>
      </c>
      <c r="C24" s="16"/>
      <c r="D24" s="10"/>
      <c r="E24" s="10"/>
      <c r="F24" s="10"/>
      <c r="G24" s="10"/>
      <c r="H24" s="10"/>
      <c r="I24" s="10"/>
      <c r="J24" s="10"/>
      <c r="K24" s="10"/>
      <c r="L24" s="10"/>
      <c r="M24" s="13"/>
      <c r="N24" s="27">
        <f t="shared" si="1"/>
        <v>0</v>
      </c>
      <c r="O24" s="10"/>
      <c r="P24" s="10"/>
      <c r="Q24" s="23"/>
      <c r="R24" s="28">
        <f t="shared" si="2"/>
        <v>0</v>
      </c>
      <c r="S24" s="24" t="s">
        <v>35</v>
      </c>
    </row>
    <row r="25" spans="1:19" x14ac:dyDescent="0.3">
      <c r="A25" s="6" t="s">
        <v>52</v>
      </c>
      <c r="B25" s="15" t="s">
        <v>53</v>
      </c>
      <c r="C25" s="26"/>
      <c r="D25" s="10"/>
      <c r="E25" s="10"/>
      <c r="F25" s="10"/>
      <c r="G25" s="10"/>
      <c r="H25" s="10"/>
      <c r="I25" s="10"/>
      <c r="J25" s="10"/>
      <c r="K25" s="10"/>
      <c r="L25" s="10"/>
      <c r="M25" s="13"/>
      <c r="N25" s="27">
        <f t="shared" si="1"/>
        <v>0</v>
      </c>
      <c r="O25" s="10"/>
      <c r="P25" s="10"/>
      <c r="Q25" s="10"/>
      <c r="R25" s="28">
        <f t="shared" si="2"/>
        <v>0</v>
      </c>
      <c r="S25" s="14" t="s">
        <v>35</v>
      </c>
    </row>
    <row r="26" spans="1:19" ht="81.599999999999994" x14ac:dyDescent="0.3">
      <c r="A26" s="6" t="s">
        <v>54</v>
      </c>
      <c r="B26" s="15" t="s">
        <v>55</v>
      </c>
      <c r="C26" s="26"/>
      <c r="D26" s="10"/>
      <c r="E26" s="10"/>
      <c r="F26" s="10"/>
      <c r="G26" s="10"/>
      <c r="H26" s="10"/>
      <c r="I26" s="10"/>
      <c r="J26" s="10"/>
      <c r="K26" s="10"/>
      <c r="L26" s="10"/>
      <c r="M26" s="13"/>
      <c r="N26" s="27">
        <f t="shared" si="1"/>
        <v>0</v>
      </c>
      <c r="O26" s="10"/>
      <c r="P26" s="10"/>
      <c r="Q26" s="10"/>
      <c r="R26" s="28">
        <f t="shared" si="2"/>
        <v>0</v>
      </c>
      <c r="S26" s="17"/>
    </row>
    <row r="27" spans="1:19" ht="71.400000000000006" x14ac:dyDescent="0.3">
      <c r="A27" s="6" t="s">
        <v>56</v>
      </c>
      <c r="B27" s="15" t="s">
        <v>57</v>
      </c>
      <c r="C27" s="26"/>
      <c r="D27" s="10"/>
      <c r="E27" s="10"/>
      <c r="F27" s="10"/>
      <c r="G27" s="10"/>
      <c r="H27" s="10"/>
      <c r="I27" s="10"/>
      <c r="J27" s="10"/>
      <c r="K27" s="10"/>
      <c r="L27" s="10"/>
      <c r="M27" s="13"/>
      <c r="N27" s="27">
        <f t="shared" si="1"/>
        <v>0</v>
      </c>
      <c r="O27" s="10"/>
      <c r="P27" s="10"/>
      <c r="Q27" s="10"/>
      <c r="R27" s="28">
        <f t="shared" si="2"/>
        <v>0</v>
      </c>
      <c r="S27" s="17"/>
    </row>
    <row r="28" spans="1:19" ht="71.400000000000006" x14ac:dyDescent="0.3">
      <c r="A28" s="6" t="s">
        <v>58</v>
      </c>
      <c r="B28" s="15" t="s">
        <v>59</v>
      </c>
      <c r="C28" s="26">
        <v>167270.67000000001</v>
      </c>
      <c r="D28" s="10"/>
      <c r="E28" s="10"/>
      <c r="F28" s="10"/>
      <c r="G28" s="10"/>
      <c r="H28" s="10"/>
      <c r="I28" s="10"/>
      <c r="J28" s="10"/>
      <c r="K28" s="10"/>
      <c r="L28" s="10"/>
      <c r="M28" s="13"/>
      <c r="N28" s="27">
        <f t="shared" si="1"/>
        <v>0</v>
      </c>
      <c r="O28" s="10"/>
      <c r="P28" s="10"/>
      <c r="Q28" s="10"/>
      <c r="R28" s="28">
        <f t="shared" si="2"/>
        <v>167270.67000000001</v>
      </c>
      <c r="S28" s="14" t="s">
        <v>35</v>
      </c>
    </row>
    <row r="29" spans="1:19" ht="20.399999999999999" x14ac:dyDescent="0.3">
      <c r="A29" s="6" t="s">
        <v>60</v>
      </c>
      <c r="B29" s="15" t="s">
        <v>61</v>
      </c>
      <c r="C29" s="26"/>
      <c r="D29" s="10"/>
      <c r="E29" s="10"/>
      <c r="F29" s="10"/>
      <c r="G29" s="10"/>
      <c r="H29" s="10"/>
      <c r="I29" s="10"/>
      <c r="J29" s="10"/>
      <c r="K29" s="10"/>
      <c r="L29" s="10"/>
      <c r="M29" s="13"/>
      <c r="N29" s="27">
        <f t="shared" si="1"/>
        <v>0</v>
      </c>
      <c r="O29" s="10"/>
      <c r="P29" s="10"/>
      <c r="Q29" s="10"/>
      <c r="R29" s="28">
        <f t="shared" si="2"/>
        <v>0</v>
      </c>
      <c r="S29" s="14" t="s">
        <v>35</v>
      </c>
    </row>
    <row r="30" spans="1:19" x14ac:dyDescent="0.3">
      <c r="A30" s="6" t="s">
        <v>62</v>
      </c>
      <c r="B30" s="15" t="s">
        <v>63</v>
      </c>
      <c r="C30" s="26">
        <v>7669.37</v>
      </c>
      <c r="D30" s="10"/>
      <c r="E30" s="10"/>
      <c r="F30" s="10"/>
      <c r="G30" s="10"/>
      <c r="H30" s="10"/>
      <c r="I30" s="10"/>
      <c r="J30" s="10"/>
      <c r="K30" s="10"/>
      <c r="L30" s="10"/>
      <c r="M30" s="13"/>
      <c r="N30" s="27">
        <f t="shared" si="1"/>
        <v>0</v>
      </c>
      <c r="O30" s="10"/>
      <c r="P30" s="10"/>
      <c r="Q30" s="10"/>
      <c r="R30" s="28">
        <f t="shared" si="2"/>
        <v>7669.37</v>
      </c>
      <c r="S30" s="14" t="s">
        <v>35</v>
      </c>
    </row>
    <row r="31" spans="1:19" ht="20.399999999999999" x14ac:dyDescent="0.3">
      <c r="A31" s="6" t="s">
        <v>64</v>
      </c>
      <c r="B31" s="15" t="s">
        <v>65</v>
      </c>
      <c r="C31" s="26">
        <v>8344.2800000000007</v>
      </c>
      <c r="D31" s="10"/>
      <c r="E31" s="10"/>
      <c r="F31" s="10"/>
      <c r="G31" s="10"/>
      <c r="H31" s="10"/>
      <c r="I31" s="10"/>
      <c r="J31" s="10"/>
      <c r="K31" s="10"/>
      <c r="L31" s="10"/>
      <c r="M31" s="13"/>
      <c r="N31" s="27">
        <f t="shared" si="1"/>
        <v>0</v>
      </c>
      <c r="O31" s="10"/>
      <c r="P31" s="10"/>
      <c r="Q31" s="10"/>
      <c r="R31" s="28">
        <f t="shared" si="2"/>
        <v>8344.2800000000007</v>
      </c>
      <c r="S31" s="14" t="s">
        <v>35</v>
      </c>
    </row>
    <row r="32" spans="1:19" x14ac:dyDescent="0.3">
      <c r="A32" s="6" t="s">
        <v>66</v>
      </c>
      <c r="B32" s="15" t="s">
        <v>67</v>
      </c>
      <c r="C32" s="26">
        <v>116574.55</v>
      </c>
      <c r="D32" s="10"/>
      <c r="E32" s="10"/>
      <c r="F32" s="10"/>
      <c r="G32" s="10"/>
      <c r="H32" s="10"/>
      <c r="I32" s="10"/>
      <c r="J32" s="10"/>
      <c r="K32" s="10"/>
      <c r="L32" s="10"/>
      <c r="M32" s="13"/>
      <c r="N32" s="27">
        <f t="shared" si="1"/>
        <v>0</v>
      </c>
      <c r="O32" s="10"/>
      <c r="P32" s="10"/>
      <c r="Q32" s="10"/>
      <c r="R32" s="28">
        <f t="shared" si="2"/>
        <v>116574.55</v>
      </c>
      <c r="S32" s="14" t="s">
        <v>35</v>
      </c>
    </row>
    <row r="33" spans="1:19" ht="40.799999999999997" x14ac:dyDescent="0.3">
      <c r="A33" s="6" t="s">
        <v>68</v>
      </c>
      <c r="B33" s="15" t="s">
        <v>69</v>
      </c>
      <c r="C33" s="26"/>
      <c r="D33" s="10"/>
      <c r="E33" s="10"/>
      <c r="F33" s="10"/>
      <c r="G33" s="10"/>
      <c r="H33" s="10"/>
      <c r="I33" s="10"/>
      <c r="J33" s="10"/>
      <c r="K33" s="10"/>
      <c r="L33" s="10"/>
      <c r="M33" s="13"/>
      <c r="N33" s="27">
        <f t="shared" si="1"/>
        <v>0</v>
      </c>
      <c r="O33" s="10"/>
      <c r="P33" s="10"/>
      <c r="Q33" s="10"/>
      <c r="R33" s="28">
        <f t="shared" si="2"/>
        <v>0</v>
      </c>
      <c r="S33" s="17"/>
    </row>
    <row r="34" spans="1:19" ht="20.399999999999999" x14ac:dyDescent="0.3">
      <c r="A34" s="6" t="s">
        <v>70</v>
      </c>
      <c r="B34" s="15" t="s">
        <v>71</v>
      </c>
      <c r="C34" s="26"/>
      <c r="D34" s="10"/>
      <c r="E34" s="10"/>
      <c r="F34" s="10"/>
      <c r="G34" s="10"/>
      <c r="H34" s="10"/>
      <c r="I34" s="10"/>
      <c r="J34" s="10"/>
      <c r="K34" s="10"/>
      <c r="L34" s="10"/>
      <c r="M34" s="13"/>
      <c r="N34" s="27">
        <f t="shared" si="1"/>
        <v>0</v>
      </c>
      <c r="O34" s="10"/>
      <c r="P34" s="10"/>
      <c r="Q34" s="10"/>
      <c r="R34" s="28">
        <f t="shared" si="2"/>
        <v>0</v>
      </c>
      <c r="S34" s="14" t="s">
        <v>35</v>
      </c>
    </row>
    <row r="35" spans="1:19" ht="30.6" x14ac:dyDescent="0.3">
      <c r="A35" s="6" t="s">
        <v>72</v>
      </c>
      <c r="B35" s="15" t="s">
        <v>73</v>
      </c>
      <c r="C35" s="26">
        <v>511.29</v>
      </c>
      <c r="D35" s="10"/>
      <c r="E35" s="10"/>
      <c r="F35" s="10"/>
      <c r="G35" s="10"/>
      <c r="H35" s="10"/>
      <c r="I35" s="10"/>
      <c r="J35" s="10"/>
      <c r="K35" s="10"/>
      <c r="L35" s="10"/>
      <c r="M35" s="13"/>
      <c r="N35" s="27">
        <f t="shared" si="1"/>
        <v>0</v>
      </c>
      <c r="O35" s="10"/>
      <c r="P35" s="10"/>
      <c r="Q35" s="10"/>
      <c r="R35" s="28">
        <f t="shared" si="2"/>
        <v>511.29</v>
      </c>
      <c r="S35" s="14" t="s">
        <v>35</v>
      </c>
    </row>
    <row r="36" spans="1:19" x14ac:dyDescent="0.3">
      <c r="A36" s="6" t="s">
        <v>74</v>
      </c>
      <c r="B36" s="15" t="s">
        <v>75</v>
      </c>
      <c r="C36" s="26"/>
      <c r="D36" s="10"/>
      <c r="E36" s="10"/>
      <c r="F36" s="10"/>
      <c r="G36" s="10"/>
      <c r="H36" s="10"/>
      <c r="I36" s="10"/>
      <c r="J36" s="10"/>
      <c r="K36" s="10"/>
      <c r="L36" s="10"/>
      <c r="M36" s="13"/>
      <c r="N36" s="27">
        <f t="shared" si="1"/>
        <v>0</v>
      </c>
      <c r="O36" s="10"/>
      <c r="P36" s="10"/>
      <c r="Q36" s="10"/>
      <c r="R36" s="28">
        <f t="shared" si="2"/>
        <v>0</v>
      </c>
      <c r="S36" s="14" t="s">
        <v>35</v>
      </c>
    </row>
    <row r="37" spans="1:19" x14ac:dyDescent="0.3">
      <c r="A37" s="6" t="s">
        <v>76</v>
      </c>
      <c r="B37" s="15" t="s">
        <v>77</v>
      </c>
      <c r="C37" s="26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27">
        <f t="shared" si="1"/>
        <v>0</v>
      </c>
      <c r="O37" s="13"/>
      <c r="P37" s="13"/>
      <c r="Q37" s="13"/>
      <c r="R37" s="28">
        <f t="shared" si="2"/>
        <v>0</v>
      </c>
      <c r="S37" s="14" t="s">
        <v>35</v>
      </c>
    </row>
    <row r="38" spans="1:19" ht="20.399999999999999" x14ac:dyDescent="0.3">
      <c r="A38" s="6" t="s">
        <v>78</v>
      </c>
      <c r="B38" s="15" t="s">
        <v>45</v>
      </c>
      <c r="C38" s="26"/>
      <c r="D38" s="10"/>
      <c r="E38" s="10"/>
      <c r="F38" s="10"/>
      <c r="G38" s="10"/>
      <c r="H38" s="10"/>
      <c r="I38" s="10"/>
      <c r="J38" s="10"/>
      <c r="K38" s="10"/>
      <c r="L38" s="10"/>
      <c r="M38" s="13"/>
      <c r="N38" s="27">
        <f t="shared" si="1"/>
        <v>0</v>
      </c>
      <c r="O38" s="10"/>
      <c r="P38" s="10"/>
      <c r="Q38" s="10"/>
      <c r="R38" s="28">
        <f t="shared" si="2"/>
        <v>0</v>
      </c>
      <c r="S38" s="17"/>
    </row>
    <row r="39" spans="1:19" ht="20.399999999999999" x14ac:dyDescent="0.3">
      <c r="A39" s="6" t="s">
        <v>79</v>
      </c>
      <c r="B39" s="15" t="s">
        <v>80</v>
      </c>
      <c r="C39" s="26"/>
      <c r="D39" s="10"/>
      <c r="E39" s="10"/>
      <c r="F39" s="10"/>
      <c r="G39" s="10"/>
      <c r="H39" s="10"/>
      <c r="I39" s="10"/>
      <c r="J39" s="10"/>
      <c r="K39" s="10"/>
      <c r="L39" s="10"/>
      <c r="M39" s="13"/>
      <c r="N39" s="27">
        <f t="shared" si="1"/>
        <v>0</v>
      </c>
      <c r="O39" s="10"/>
      <c r="P39" s="10"/>
      <c r="Q39" s="10"/>
      <c r="R39" s="28">
        <f t="shared" si="2"/>
        <v>0</v>
      </c>
      <c r="S39" s="14" t="s">
        <v>35</v>
      </c>
    </row>
    <row r="40" spans="1:19" s="36" customFormat="1" ht="30.6" x14ac:dyDescent="0.3">
      <c r="A40" s="32" t="s">
        <v>81</v>
      </c>
      <c r="B40" s="33" t="s">
        <v>82</v>
      </c>
      <c r="C40" s="34">
        <f>SUM(C41:C55)</f>
        <v>85996.72</v>
      </c>
      <c r="D40" s="34">
        <f t="shared" ref="D40:R40" si="4">SUM(D41:D55)</f>
        <v>0</v>
      </c>
      <c r="E40" s="34">
        <f t="shared" si="4"/>
        <v>0</v>
      </c>
      <c r="F40" s="34">
        <f t="shared" si="4"/>
        <v>0</v>
      </c>
      <c r="G40" s="34">
        <f t="shared" si="4"/>
        <v>0</v>
      </c>
      <c r="H40" s="34">
        <f t="shared" si="4"/>
        <v>0</v>
      </c>
      <c r="I40" s="34">
        <f t="shared" si="4"/>
        <v>0</v>
      </c>
      <c r="J40" s="34">
        <f t="shared" si="4"/>
        <v>0</v>
      </c>
      <c r="K40" s="34">
        <f t="shared" si="4"/>
        <v>0</v>
      </c>
      <c r="L40" s="34">
        <f t="shared" si="4"/>
        <v>0</v>
      </c>
      <c r="M40" s="34">
        <f t="shared" si="4"/>
        <v>0</v>
      </c>
      <c r="N40" s="34">
        <f t="shared" si="4"/>
        <v>0</v>
      </c>
      <c r="O40" s="34">
        <f t="shared" si="4"/>
        <v>0</v>
      </c>
      <c r="P40" s="34">
        <f t="shared" si="4"/>
        <v>0</v>
      </c>
      <c r="Q40" s="34">
        <f t="shared" si="4"/>
        <v>0</v>
      </c>
      <c r="R40" s="34">
        <f t="shared" si="4"/>
        <v>85996.72</v>
      </c>
      <c r="S40" s="35" t="s">
        <v>18</v>
      </c>
    </row>
    <row r="41" spans="1:19" ht="81.599999999999994" x14ac:dyDescent="0.3">
      <c r="A41" s="6" t="s">
        <v>83</v>
      </c>
      <c r="B41" s="15" t="s">
        <v>84</v>
      </c>
      <c r="C41" s="16">
        <v>66056.350000000006</v>
      </c>
      <c r="D41" s="10"/>
      <c r="E41" s="10"/>
      <c r="F41" s="10"/>
      <c r="G41" s="10"/>
      <c r="H41" s="10"/>
      <c r="I41" s="10"/>
      <c r="J41" s="10"/>
      <c r="K41" s="10"/>
      <c r="L41" s="10"/>
      <c r="M41" s="13"/>
      <c r="N41" s="10"/>
      <c r="O41" s="10"/>
      <c r="P41" s="10"/>
      <c r="Q41" s="10"/>
      <c r="R41" s="28">
        <f t="shared" si="2"/>
        <v>66056.350000000006</v>
      </c>
      <c r="S41" s="14" t="s">
        <v>35</v>
      </c>
    </row>
    <row r="42" spans="1:19" ht="51" x14ac:dyDescent="0.3">
      <c r="A42" s="6" t="s">
        <v>85</v>
      </c>
      <c r="B42" s="15" t="s">
        <v>86</v>
      </c>
      <c r="C42" s="26"/>
      <c r="D42" s="10"/>
      <c r="E42" s="10"/>
      <c r="F42" s="10"/>
      <c r="G42" s="10"/>
      <c r="H42" s="10"/>
      <c r="I42" s="10"/>
      <c r="J42" s="10"/>
      <c r="K42" s="10"/>
      <c r="L42" s="10"/>
      <c r="M42" s="13"/>
      <c r="N42" s="10"/>
      <c r="O42" s="10"/>
      <c r="P42" s="10"/>
      <c r="Q42" s="10"/>
      <c r="R42" s="28">
        <f t="shared" si="2"/>
        <v>0</v>
      </c>
      <c r="S42" s="17"/>
    </row>
    <row r="43" spans="1:19" ht="51" x14ac:dyDescent="0.3">
      <c r="A43" s="6" t="s">
        <v>87</v>
      </c>
      <c r="B43" s="15" t="s">
        <v>88</v>
      </c>
      <c r="C43" s="26">
        <v>1533.88</v>
      </c>
      <c r="D43" s="10"/>
      <c r="E43" s="10"/>
      <c r="F43" s="10"/>
      <c r="G43" s="10"/>
      <c r="H43" s="10"/>
      <c r="I43" s="10"/>
      <c r="J43" s="10"/>
      <c r="K43" s="10"/>
      <c r="L43" s="10"/>
      <c r="M43" s="13"/>
      <c r="N43" s="10"/>
      <c r="O43" s="10"/>
      <c r="P43" s="10"/>
      <c r="Q43" s="10"/>
      <c r="R43" s="28">
        <f t="shared" si="2"/>
        <v>1533.88</v>
      </c>
      <c r="S43" s="14" t="s">
        <v>18</v>
      </c>
    </row>
    <row r="44" spans="1:19" ht="40.799999999999997" x14ac:dyDescent="0.3">
      <c r="A44" s="19" t="s">
        <v>89</v>
      </c>
      <c r="B44" s="20" t="s">
        <v>90</v>
      </c>
      <c r="C44" s="26"/>
      <c r="D44" s="10"/>
      <c r="E44" s="10"/>
      <c r="F44" s="10"/>
      <c r="G44" s="10"/>
      <c r="H44" s="10"/>
      <c r="I44" s="10"/>
      <c r="J44" s="10"/>
      <c r="K44" s="10"/>
      <c r="L44" s="10"/>
      <c r="M44" s="13"/>
      <c r="N44" s="10"/>
      <c r="O44" s="10"/>
      <c r="P44" s="10"/>
      <c r="Q44" s="10"/>
      <c r="R44" s="28">
        <f t="shared" si="2"/>
        <v>0</v>
      </c>
      <c r="S44" s="14" t="s">
        <v>18</v>
      </c>
    </row>
    <row r="45" spans="1:19" ht="40.799999999999997" x14ac:dyDescent="0.3">
      <c r="A45" s="6" t="s">
        <v>91</v>
      </c>
      <c r="B45" s="15" t="s">
        <v>92</v>
      </c>
      <c r="C45" s="26">
        <v>1022.58</v>
      </c>
      <c r="D45" s="10"/>
      <c r="E45" s="10"/>
      <c r="F45" s="10"/>
      <c r="G45" s="10"/>
      <c r="H45" s="10"/>
      <c r="I45" s="10"/>
      <c r="J45" s="10"/>
      <c r="K45" s="10"/>
      <c r="L45" s="10"/>
      <c r="M45" s="13"/>
      <c r="N45" s="10"/>
      <c r="O45" s="10"/>
      <c r="P45" s="10"/>
      <c r="Q45" s="10"/>
      <c r="R45" s="28">
        <f t="shared" si="2"/>
        <v>1022.58</v>
      </c>
      <c r="S45" s="14" t="s">
        <v>35</v>
      </c>
    </row>
    <row r="46" spans="1:19" ht="81.599999999999994" x14ac:dyDescent="0.3">
      <c r="A46" s="6" t="s">
        <v>93</v>
      </c>
      <c r="B46" s="15" t="s">
        <v>94</v>
      </c>
      <c r="C46" s="26"/>
      <c r="D46" s="10"/>
      <c r="E46" s="10"/>
      <c r="F46" s="10"/>
      <c r="G46" s="10"/>
      <c r="H46" s="10"/>
      <c r="I46" s="10"/>
      <c r="J46" s="10"/>
      <c r="K46" s="10"/>
      <c r="L46" s="10"/>
      <c r="M46" s="13"/>
      <c r="N46" s="10"/>
      <c r="O46" s="10"/>
      <c r="P46" s="10"/>
      <c r="Q46" s="10"/>
      <c r="R46" s="26">
        <f t="shared" si="2"/>
        <v>0</v>
      </c>
      <c r="S46" s="17"/>
    </row>
    <row r="47" spans="1:19" ht="71.400000000000006" x14ac:dyDescent="0.3">
      <c r="A47" s="41" t="s">
        <v>95</v>
      </c>
      <c r="B47" s="15" t="s">
        <v>96</v>
      </c>
      <c r="C47" s="42"/>
      <c r="D47" s="43"/>
      <c r="E47" s="43"/>
      <c r="F47" s="43"/>
      <c r="G47" s="43"/>
      <c r="H47" s="43"/>
      <c r="I47" s="43"/>
      <c r="J47" s="43"/>
      <c r="K47" s="43"/>
      <c r="L47" s="43"/>
      <c r="M47" s="48"/>
      <c r="N47" s="43"/>
      <c r="O47" s="43"/>
      <c r="P47" s="43"/>
      <c r="Q47" s="47"/>
      <c r="R47" s="29">
        <f t="shared" si="2"/>
        <v>0</v>
      </c>
      <c r="S47" s="54" t="s">
        <v>18</v>
      </c>
    </row>
    <row r="48" spans="1:19" x14ac:dyDescent="0.3">
      <c r="A48" s="41"/>
      <c r="B48" s="15" t="s">
        <v>97</v>
      </c>
      <c r="C48" s="42"/>
      <c r="D48" s="43"/>
      <c r="E48" s="43"/>
      <c r="F48" s="43"/>
      <c r="G48" s="43"/>
      <c r="H48" s="43"/>
      <c r="I48" s="43"/>
      <c r="J48" s="43"/>
      <c r="K48" s="43"/>
      <c r="L48" s="43"/>
      <c r="M48" s="48"/>
      <c r="N48" s="43"/>
      <c r="O48" s="43"/>
      <c r="P48" s="43"/>
      <c r="Q48" s="47"/>
      <c r="R48" s="29"/>
      <c r="S48" s="54"/>
    </row>
    <row r="49" spans="1:19" ht="71.400000000000006" x14ac:dyDescent="0.3">
      <c r="A49" s="41" t="s">
        <v>98</v>
      </c>
      <c r="B49" s="15" t="s">
        <v>99</v>
      </c>
      <c r="C49" s="42">
        <v>8436.31</v>
      </c>
      <c r="D49" s="43"/>
      <c r="E49" s="43"/>
      <c r="F49" s="43"/>
      <c r="G49" s="43"/>
      <c r="H49" s="43"/>
      <c r="I49" s="43"/>
      <c r="J49" s="43"/>
      <c r="K49" s="43"/>
      <c r="L49" s="43"/>
      <c r="M49" s="48"/>
      <c r="N49" s="43"/>
      <c r="O49" s="43"/>
      <c r="P49" s="43"/>
      <c r="Q49" s="43"/>
      <c r="R49" s="51">
        <f>SUM(C49+N49-O49-P49-Q49)</f>
        <v>8436.31</v>
      </c>
      <c r="S49" s="53" t="s">
        <v>35</v>
      </c>
    </row>
    <row r="50" spans="1:19" x14ac:dyDescent="0.3">
      <c r="A50" s="41"/>
      <c r="B50" s="15" t="s">
        <v>100</v>
      </c>
      <c r="C50" s="42"/>
      <c r="D50" s="43"/>
      <c r="E50" s="43"/>
      <c r="F50" s="43"/>
      <c r="G50" s="43"/>
      <c r="H50" s="43"/>
      <c r="I50" s="43"/>
      <c r="J50" s="43"/>
      <c r="K50" s="43"/>
      <c r="L50" s="43"/>
      <c r="M50" s="48"/>
      <c r="N50" s="43"/>
      <c r="O50" s="43"/>
      <c r="P50" s="43"/>
      <c r="Q50" s="43"/>
      <c r="R50" s="52"/>
      <c r="S50" s="53"/>
    </row>
    <row r="51" spans="1:19" ht="40.799999999999997" x14ac:dyDescent="0.3">
      <c r="A51" s="6" t="s">
        <v>101</v>
      </c>
      <c r="B51" s="15" t="s">
        <v>102</v>
      </c>
      <c r="C51" s="37">
        <v>7925.02</v>
      </c>
      <c r="D51" s="10"/>
      <c r="E51" s="10"/>
      <c r="F51" s="10"/>
      <c r="G51" s="10"/>
      <c r="H51" s="10"/>
      <c r="I51" s="10"/>
      <c r="J51" s="10"/>
      <c r="K51" s="10"/>
      <c r="L51" s="10"/>
      <c r="M51" s="13"/>
      <c r="N51" s="10"/>
      <c r="O51" s="10"/>
      <c r="P51" s="10"/>
      <c r="Q51" s="10"/>
      <c r="R51" s="30">
        <f>SUM(C51+N51-O51-P51-Q51)</f>
        <v>7925.02</v>
      </c>
      <c r="S51" s="14" t="s">
        <v>18</v>
      </c>
    </row>
    <row r="52" spans="1:19" ht="30.6" x14ac:dyDescent="0.3">
      <c r="A52" s="6" t="s">
        <v>103</v>
      </c>
      <c r="B52" s="15" t="s">
        <v>104</v>
      </c>
      <c r="C52" s="37">
        <v>511.29</v>
      </c>
      <c r="D52" s="10"/>
      <c r="E52" s="10"/>
      <c r="F52" s="10"/>
      <c r="G52" s="10"/>
      <c r="H52" s="10"/>
      <c r="I52" s="10"/>
      <c r="J52" s="10"/>
      <c r="K52" s="10"/>
      <c r="L52" s="10"/>
      <c r="M52" s="13"/>
      <c r="N52" s="10"/>
      <c r="O52" s="10"/>
      <c r="P52" s="10"/>
      <c r="Q52" s="10"/>
      <c r="R52" s="30">
        <f t="shared" ref="R52:R55" si="5">SUM(C52+N52-O52-P52-Q52)</f>
        <v>511.29</v>
      </c>
      <c r="S52" s="14" t="s">
        <v>35</v>
      </c>
    </row>
    <row r="53" spans="1:19" ht="40.799999999999997" x14ac:dyDescent="0.3">
      <c r="A53" s="6" t="s">
        <v>105</v>
      </c>
      <c r="B53" s="15" t="s">
        <v>106</v>
      </c>
      <c r="C53" s="37">
        <v>511.29</v>
      </c>
      <c r="D53" s="10"/>
      <c r="E53" s="10"/>
      <c r="F53" s="10"/>
      <c r="G53" s="10"/>
      <c r="H53" s="10"/>
      <c r="I53" s="10"/>
      <c r="J53" s="10"/>
      <c r="K53" s="10"/>
      <c r="L53" s="10"/>
      <c r="M53" s="13"/>
      <c r="N53" s="10"/>
      <c r="O53" s="10"/>
      <c r="P53" s="10"/>
      <c r="Q53" s="10"/>
      <c r="R53" s="30">
        <f t="shared" si="5"/>
        <v>511.29</v>
      </c>
      <c r="S53" s="14" t="s">
        <v>35</v>
      </c>
    </row>
    <row r="54" spans="1:19" ht="20.399999999999999" x14ac:dyDescent="0.3">
      <c r="A54" s="6" t="s">
        <v>107</v>
      </c>
      <c r="B54" s="15" t="s">
        <v>45</v>
      </c>
      <c r="C54" s="27"/>
      <c r="D54" s="10"/>
      <c r="E54" s="10"/>
      <c r="F54" s="10"/>
      <c r="G54" s="10"/>
      <c r="H54" s="10"/>
      <c r="I54" s="10"/>
      <c r="J54" s="10"/>
      <c r="K54" s="10"/>
      <c r="L54" s="10"/>
      <c r="M54" s="13"/>
      <c r="N54" s="10"/>
      <c r="O54" s="10"/>
      <c r="P54" s="10"/>
      <c r="Q54" s="10"/>
      <c r="R54" s="30">
        <f t="shared" si="5"/>
        <v>0</v>
      </c>
      <c r="S54" s="17"/>
    </row>
    <row r="55" spans="1:19" ht="20.399999999999999" x14ac:dyDescent="0.3">
      <c r="A55" s="6" t="s">
        <v>108</v>
      </c>
      <c r="B55" s="15" t="s">
        <v>47</v>
      </c>
      <c r="C55" s="27"/>
      <c r="D55" s="10"/>
      <c r="E55" s="10"/>
      <c r="F55" s="10"/>
      <c r="G55" s="10"/>
      <c r="H55" s="10"/>
      <c r="I55" s="10"/>
      <c r="J55" s="10"/>
      <c r="K55" s="10"/>
      <c r="L55" s="10"/>
      <c r="M55" s="13"/>
      <c r="N55" s="10"/>
      <c r="O55" s="10"/>
      <c r="P55" s="10"/>
      <c r="Q55" s="10"/>
      <c r="R55" s="30">
        <f t="shared" si="5"/>
        <v>0</v>
      </c>
      <c r="S55" s="14" t="s">
        <v>35</v>
      </c>
    </row>
    <row r="56" spans="1:19" ht="20.399999999999999" x14ac:dyDescent="0.3">
      <c r="A56" s="22" t="s">
        <v>109</v>
      </c>
      <c r="B56" s="21" t="s">
        <v>116</v>
      </c>
      <c r="C56" s="12">
        <f t="shared" ref="C56:R56" si="6">SUM(C40+C23+C8)</f>
        <v>787390.36</v>
      </c>
      <c r="D56" s="12">
        <f t="shared" si="6"/>
        <v>0</v>
      </c>
      <c r="E56" s="12">
        <f t="shared" si="6"/>
        <v>0</v>
      </c>
      <c r="F56" s="12">
        <f t="shared" si="6"/>
        <v>0</v>
      </c>
      <c r="G56" s="12">
        <f t="shared" si="6"/>
        <v>0</v>
      </c>
      <c r="H56" s="12">
        <f t="shared" si="6"/>
        <v>0</v>
      </c>
      <c r="I56" s="12">
        <f t="shared" si="6"/>
        <v>0</v>
      </c>
      <c r="J56" s="12">
        <f t="shared" si="6"/>
        <v>0</v>
      </c>
      <c r="K56" s="12">
        <f t="shared" si="6"/>
        <v>0</v>
      </c>
      <c r="L56" s="12">
        <f t="shared" si="6"/>
        <v>0</v>
      </c>
      <c r="M56" s="12">
        <f t="shared" si="6"/>
        <v>0</v>
      </c>
      <c r="N56" s="12">
        <f t="shared" si="6"/>
        <v>0</v>
      </c>
      <c r="O56" s="12">
        <f t="shared" si="6"/>
        <v>0</v>
      </c>
      <c r="P56" s="12">
        <f t="shared" si="6"/>
        <v>0</v>
      </c>
      <c r="Q56" s="12">
        <f t="shared" si="6"/>
        <v>0</v>
      </c>
      <c r="R56" s="12">
        <f t="shared" si="6"/>
        <v>787390.36</v>
      </c>
      <c r="S56" s="17"/>
    </row>
    <row r="58" spans="1:19" ht="338.4" customHeight="1" x14ac:dyDescent="0.3">
      <c r="B58" s="50" t="s">
        <v>117</v>
      </c>
      <c r="C58" s="50"/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50"/>
      <c r="P58" s="50"/>
      <c r="Q58" s="50"/>
      <c r="R58" s="50"/>
      <c r="S58" s="50"/>
    </row>
  </sheetData>
  <mergeCells count="43">
    <mergeCell ref="O4:Q4"/>
    <mergeCell ref="S4:S5"/>
    <mergeCell ref="B58:S58"/>
    <mergeCell ref="Q49:Q50"/>
    <mergeCell ref="R49:R50"/>
    <mergeCell ref="S49:S50"/>
    <mergeCell ref="K49:K50"/>
    <mergeCell ref="L49:L50"/>
    <mergeCell ref="M49:M50"/>
    <mergeCell ref="N49:N50"/>
    <mergeCell ref="O49:O50"/>
    <mergeCell ref="P49:P50"/>
    <mergeCell ref="S47:S48"/>
    <mergeCell ref="G49:G50"/>
    <mergeCell ref="H49:H50"/>
    <mergeCell ref="I49:I50"/>
    <mergeCell ref="A49:A50"/>
    <mergeCell ref="C49:C50"/>
    <mergeCell ref="D49:D50"/>
    <mergeCell ref="E49:E50"/>
    <mergeCell ref="F49:F50"/>
    <mergeCell ref="J49:J50"/>
    <mergeCell ref="M47:M48"/>
    <mergeCell ref="N47:N48"/>
    <mergeCell ref="O47:O48"/>
    <mergeCell ref="E47:E48"/>
    <mergeCell ref="F47:F48"/>
    <mergeCell ref="A3:S3"/>
    <mergeCell ref="A4:B4"/>
    <mergeCell ref="C4:C5"/>
    <mergeCell ref="A47:A48"/>
    <mergeCell ref="C47:C48"/>
    <mergeCell ref="D47:D48"/>
    <mergeCell ref="D4:N4"/>
    <mergeCell ref="A5:B5"/>
    <mergeCell ref="P47:P48"/>
    <mergeCell ref="Q47:Q48"/>
    <mergeCell ref="G47:G48"/>
    <mergeCell ref="H47:H48"/>
    <mergeCell ref="I47:I48"/>
    <mergeCell ref="J47:J48"/>
    <mergeCell ref="K47:K48"/>
    <mergeCell ref="L47:L48"/>
  </mergeCells>
  <pageMargins left="0.7" right="0.7" top="0.75" bottom="0.75" header="0.3" footer="0.3"/>
  <pageSetup paperSize="8" scale="9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План-сметка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Димка Кирацова</dc:creator>
  <cp:lastModifiedBy>Мария Личева</cp:lastModifiedBy>
  <cp:lastPrinted>2024-12-17T10:36:58Z</cp:lastPrinted>
  <dcterms:created xsi:type="dcterms:W3CDTF">2024-06-06T06:51:43Z</dcterms:created>
  <dcterms:modified xsi:type="dcterms:W3CDTF">2026-07-07T21:25:24Z</dcterms:modified>
</cp:coreProperties>
</file>